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окшамары" sheetId="1" r:id="rId1"/>
  </sheets>
  <definedNames>
    <definedName name="_xlnm.Print_Titles" localSheetId="0">'Кокшамары'!$14:$15</definedName>
  </definedNames>
  <calcPr fullCalcOnLoad="1"/>
</workbook>
</file>

<file path=xl/sharedStrings.xml><?xml version="1.0" encoding="utf-8"?>
<sst xmlns="http://schemas.openxmlformats.org/spreadsheetml/2006/main" count="624" uniqueCount="153">
  <si>
    <t>к решению Собрания депутатов</t>
  </si>
  <si>
    <t>Р А С П Р Е Д Е Л Е Н И Е</t>
  </si>
  <si>
    <t>бюджетных ассигнований по разделам, подразделам, целевым статьям,</t>
  </si>
  <si>
    <t xml:space="preserve"> группам (группам  и  подгруппам)  видов расходов</t>
  </si>
  <si>
    <t xml:space="preserve"> классификации расходов бюджета 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</si>
  <si>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</si>
  <si>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</si>
  <si>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</si>
  <si>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</si>
  <si>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</si>
  <si>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</si>
  <si>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</si>
  <si>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</si>
  <si>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</si>
  <si>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</si>
  <si>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</si>
  <si>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</si>
  <si>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</si>
  <si>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</si>
  <si>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</si>
  <si>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</si>
  <si>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</si>
  <si>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</si>
  <si>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</si>
  <si>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</si>
  <si>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</si>
  <si>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</si>
  <si>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</si>
  <si>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</si>
  <si>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</si>
  <si>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</si>
  <si>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</si>
  <si>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</si>
  <si>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</si>
  <si>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</si>
  <si>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</si>
  <si>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</si>
  <si>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</si>
  <si>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</si>
  <si>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Мобилизиционная и вневойсковая подготовка</t>
  </si>
  <si>
    <t>03</t>
  </si>
  <si>
    <t>9990051180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</si>
  <si>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</si>
  <si>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</si>
  <si>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</si>
  <si>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</si>
  <si>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</si>
  <si>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</si>
  <si>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</si>
  <si>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</si>
  <si>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</si>
  <si>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</si>
  <si>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</si>
  <si>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</si>
  <si>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</si>
  <si>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</si>
  <si>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</si>
  <si>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</si>
  <si>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</si>
  <si>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</si>
  <si>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</si>
  <si>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</si>
  <si>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</si>
  <si>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</si>
  <si>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</si>
  <si>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</si>
  <si>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</si>
  <si>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</si>
  <si>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</si>
  <si>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</si>
  <si>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</si>
  <si>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</si>
  <si>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</si>
  <si>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</si>
  <si>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</si>
  <si>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 xml:space="preserve">Реализация программ формирования современной городской среды </t>
  </si>
  <si>
    <t>12</t>
  </si>
  <si>
    <t>Другие вопросы в области национальной экономики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</si>
  <si>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</si>
  <si>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830</t>
  </si>
  <si>
    <t>Исполнение судебных актов</t>
  </si>
  <si>
    <t>99900S0016</t>
  </si>
  <si>
    <t>муниципального района Республики Марий Эл на 2022 год</t>
  </si>
  <si>
    <t>и плановый период 2023 и 2024 годов"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</si>
  <si>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</si>
  <si>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</si>
  <si>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</si>
  <si>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</si>
  <si>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</si>
  <si>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</si>
  <si>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В120551180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</si>
  <si>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</si>
  <si>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</si>
  <si>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</si>
  <si>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Расходы по местным инициативам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</si>
  <si>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</si>
  <si>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</si>
  <si>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В150229330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</si>
  <si>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</si>
  <si>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</si>
  <si>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</si>
  <si>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</si>
  <si>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Приложение № 3</t>
  </si>
  <si>
    <t xml:space="preserve">"О бюджете Кокшайского сельского поселения Звениговского </t>
  </si>
  <si>
    <t>Кокшайского сельского поселения на 2022 год и плановый период 2023 и 2024 годы.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</si>
  <si>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</si>
  <si>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</si>
  <si>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</si>
  <si>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</si>
  <si>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</si>
  <si>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Г3002S0012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</si>
  <si>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</si>
  <si>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Г3002И0012</t>
  </si>
  <si>
    <t>Г150429330</t>
  </si>
  <si>
    <t>Г22F255550</t>
  </si>
  <si>
    <t>Расходы по местным инициативам (Модернизация уличного освещения в пос.Шуйка) за счет средств инициативных платежей</t>
  </si>
  <si>
    <t>Г260112010</t>
  </si>
  <si>
    <t>Г270126020</t>
  </si>
  <si>
    <t>Г270126030</t>
  </si>
  <si>
    <t>Г220126050</t>
  </si>
  <si>
    <t>Г230226080</t>
  </si>
  <si>
    <t>Г230226110</t>
  </si>
  <si>
    <t>Г270326150</t>
  </si>
  <si>
    <t>Г220751180</t>
  </si>
  <si>
    <t>Г220326350</t>
  </si>
  <si>
    <t>Г210127350</t>
  </si>
  <si>
    <t>Г210127360</t>
  </si>
  <si>
    <t>Г210127540</t>
  </si>
  <si>
    <t>Г210127550</t>
  </si>
  <si>
    <t>Г210127560</t>
  </si>
  <si>
    <t>Г2101S0250</t>
  </si>
  <si>
    <t>Г230226100</t>
  </si>
  <si>
    <t>Г250329430</t>
  </si>
  <si>
    <t>Г250429330</t>
  </si>
  <si>
    <t>Г250429360</t>
  </si>
  <si>
    <t>Г250429370</t>
  </si>
  <si>
    <t>Актуализация правил землепользования и застройки муниципальных образований Республики Марий Эл</t>
  </si>
  <si>
    <t>Г270129650</t>
  </si>
  <si>
    <t>За достижения показателей деятельности органов местного самоуправления для поощрения муниципальных управленческих команд</t>
  </si>
  <si>
    <t>000</t>
  </si>
  <si>
    <t>Г2302S9000</t>
  </si>
  <si>
    <t>410</t>
  </si>
  <si>
    <t>Бюджетные инвестиции</t>
  </si>
  <si>
    <t>Обслуживание государственного (муниципального) долга</t>
  </si>
  <si>
    <t>Процентные платежи по муниципальному долгу</t>
  </si>
  <si>
    <t>Обслуживание государственного (муниципального) внутреннего долга</t>
  </si>
  <si>
    <t>Г270326160</t>
  </si>
  <si>
    <t>Обслуживание муниципального долга</t>
  </si>
  <si>
    <t>730</t>
  </si>
  <si>
    <t>Капитальные вложения в объекты государственной (муниципальной) собственности</t>
  </si>
  <si>
    <t>400</t>
  </si>
  <si>
    <t>700</t>
  </si>
  <si>
    <t>(в редакции решения от 30 декабря 2022 года №200)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</si>
</sst>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0000"/>
  </numFmts>
  <fonts count="45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0" borderId="2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 shrinkToFit="1"/>
    </xf>
    <xf numFmtId="175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34" applyNumberFormat="1" applyFont="1" applyBorder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74" fontId="2" fillId="34" borderId="0" xfId="0" applyNumberFormat="1" applyFont="1" applyFill="1" applyBorder="1" applyAlignment="1" applyProtection="1">
      <alignment horizontal="center" vertical="center"/>
      <protection/>
    </xf>
    <xf numFmtId="174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74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175" fontId="2" fillId="35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2" fontId="2" fillId="35" borderId="0" xfId="0" applyNumberFormat="1" applyFont="1" applyFill="1" applyAlignment="1">
      <alignment horizontal="center" vertical="center"/>
    </xf>
    <xf numFmtId="0" fontId="44" fillId="0" borderId="0" xfId="35" applyFont="1" applyBorder="1" applyAlignment="1">
      <alignment horizontal="justify" vertical="center" wrapText="1"/>
      <protection/>
    </xf>
    <xf numFmtId="0" fontId="2" fillId="35" borderId="0" xfId="0" applyFont="1" applyFill="1" applyBorder="1" applyAlignment="1">
      <alignment horizontal="justify" vertical="top"/>
    </xf>
    <xf numFmtId="0" fontId="2" fillId="35" borderId="0" xfId="0" applyNumberFormat="1" applyFont="1" applyFill="1" applyBorder="1" applyAlignment="1" applyProtection="1">
      <alignment vertical="center" wrapText="1"/>
      <protection/>
    </xf>
    <xf numFmtId="49" fontId="2" fillId="36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 wrapText="1"/>
    </xf>
    <xf numFmtId="0" fontId="44" fillId="0" borderId="0" xfId="35" applyNumberFormat="1" applyFont="1" applyBorder="1" applyAlignment="1" applyProtection="1">
      <alignment horizontal="justify" vertical="center" wrapText="1"/>
      <protection/>
    </xf>
    <xf numFmtId="49" fontId="44" fillId="0" borderId="0" xfId="0" applyNumberFormat="1" applyFont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zoomScalePageLayoutView="0" workbookViewId="0" topLeftCell="A1">
      <selection activeCell="A10" sqref="A10:H10"/>
    </sheetView>
  </sheetViews>
  <sheetFormatPr defaultColWidth="9.140625" defaultRowHeight="12.75"/>
  <cols>
    <col min="1" max="1" width="55.8515625" style="1" customWidth="1"/>
    <col min="2" max="2" width="6.00390625" style="1" customWidth="1"/>
    <col min="3" max="3" width="6.7109375" style="1" customWidth="1"/>
    <col min="4" max="4" width="14.7109375" style="1" customWidth="1"/>
    <col min="5" max="5" width="7.8515625" style="0" customWidth="1"/>
    <col min="6" max="6" width="12.7109375" style="1" customWidth="1"/>
    <col min="7" max="7" width="11.8515625" style="0" customWidth="1"/>
    <col min="8" max="8" width="12.28125" style="0" customWidth="1"/>
  </cols>
  <sheetData>
    <row r="1" spans="1:8" ht="18.75">
      <c r="A1" s="2"/>
      <c r="B1" s="45" t="s">
        <v>102</v>
      </c>
      <c r="C1" s="45"/>
      <c r="D1" s="45"/>
      <c r="E1" s="45"/>
      <c r="F1" s="45"/>
      <c r="G1" s="45"/>
      <c r="H1" s="45"/>
    </row>
    <row r="2" spans="1:8" ht="18.75">
      <c r="A2" s="2"/>
      <c r="B2" s="45" t="s">
        <v>0</v>
      </c>
      <c r="C2" s="45"/>
      <c r="D2" s="45"/>
      <c r="E2" s="45"/>
      <c r="F2" s="45"/>
      <c r="G2" s="45"/>
      <c r="H2" s="45"/>
    </row>
    <row r="3" spans="1:8" ht="18.75">
      <c r="A3" s="45" t="s">
        <v>103</v>
      </c>
      <c r="B3" s="45"/>
      <c r="C3" s="45"/>
      <c r="D3" s="45"/>
      <c r="E3" s="45"/>
      <c r="F3" s="45"/>
      <c r="G3" s="45"/>
      <c r="H3" s="45"/>
    </row>
    <row r="4" spans="1:8" ht="18.75">
      <c r="A4" s="45" t="s">
        <v>82</v>
      </c>
      <c r="B4" s="45"/>
      <c r="C4" s="45"/>
      <c r="D4" s="45"/>
      <c r="E4" s="45"/>
      <c r="F4" s="45"/>
      <c r="G4" s="45"/>
      <c r="H4" s="45"/>
    </row>
    <row r="5" spans="1:8" ht="18.75">
      <c r="A5" s="45" t="s">
        <v>83</v>
      </c>
      <c r="B5" s="45"/>
      <c r="C5" s="45"/>
      <c r="D5" s="45"/>
      <c r="E5" s="45"/>
      <c r="F5" s="45"/>
      <c r="G5" s="45"/>
      <c r="H5" s="45"/>
    </row>
    <row r="6" spans="1:8" ht="18.75">
      <c r="A6" s="46" t="s">
        <v>152</v>
      </c>
      <c r="B6" s="47"/>
      <c r="C6" s="47"/>
      <c r="D6" s="47"/>
      <c r="E6" s="47"/>
      <c r="F6" s="47"/>
      <c r="G6" s="47"/>
      <c r="H6" s="47"/>
    </row>
    <row r="7" spans="1:6" ht="18">
      <c r="A7" s="3"/>
      <c r="B7" s="3"/>
      <c r="C7" s="3"/>
      <c r="D7" s="3"/>
      <c r="E7" s="3"/>
      <c r="F7" s="3"/>
    </row>
    <row r="8" spans="1:8" ht="18.75">
      <c r="A8" s="49" t="s">
        <v>1</v>
      </c>
      <c r="B8" s="49"/>
      <c r="C8" s="49"/>
      <c r="D8" s="49"/>
      <c r="E8" s="49"/>
      <c r="F8" s="49"/>
      <c r="G8" s="49"/>
      <c r="H8" s="49"/>
    </row>
    <row r="9" spans="1:8" ht="18.75">
      <c r="A9" s="48" t="s">
        <v>2</v>
      </c>
      <c r="B9" s="48"/>
      <c r="C9" s="48"/>
      <c r="D9" s="48"/>
      <c r="E9" s="48"/>
      <c r="F9" s="48"/>
      <c r="G9" s="48"/>
      <c r="H9" s="48"/>
    </row>
    <row r="10" spans="1:8" ht="18.75">
      <c r="A10" s="48" t="s">
        <v>3</v>
      </c>
      <c r="B10" s="48"/>
      <c r="C10" s="48"/>
      <c r="D10" s="48"/>
      <c r="E10" s="48"/>
      <c r="F10" s="48"/>
      <c r="G10" s="48"/>
      <c r="H10" s="48"/>
    </row>
    <row r="11" spans="1:8" ht="17.25" customHeight="1">
      <c r="A11" s="50" t="s">
        <v>4</v>
      </c>
      <c r="B11" s="50"/>
      <c r="C11" s="50"/>
      <c r="D11" s="50"/>
      <c r="E11" s="50"/>
      <c r="F11" s="50"/>
      <c r="G11" s="50"/>
      <c r="H11" s="50"/>
    </row>
    <row r="12" spans="1:8" ht="18.75">
      <c r="A12" s="50" t="s">
        <v>104</v>
      </c>
      <c r="B12" s="50"/>
      <c r="C12" s="50"/>
      <c r="D12" s="50"/>
      <c r="E12" s="50"/>
      <c r="F12" s="50"/>
      <c r="G12" s="50"/>
      <c r="H12" s="50"/>
    </row>
    <row r="13" spans="1:8" ht="18.75">
      <c r="A13" s="3"/>
      <c r="B13" s="3"/>
      <c r="C13" s="3"/>
      <c r="D13" s="48" t="s">
        <v>5</v>
      </c>
      <c r="E13" s="48"/>
      <c r="F13" s="48"/>
      <c r="G13" s="48"/>
      <c r="H13" s="48"/>
    </row>
    <row r="14" spans="1:8" ht="36.75" customHeight="1">
      <c r="A14" s="4" t="s">
        <v>6</v>
      </c>
      <c r="B14" s="5" t="s">
        <v>7</v>
      </c>
      <c r="C14" s="5" t="s">
        <v>8</v>
      </c>
      <c r="D14" s="5" t="s">
        <v>9</v>
      </c>
      <c r="E14" s="5" t="s">
        <v>10</v>
      </c>
      <c r="F14" s="24">
        <v>2022</v>
      </c>
      <c r="G14" s="25">
        <v>2023</v>
      </c>
      <c r="H14" s="25">
        <v>2024</v>
      </c>
    </row>
    <row r="15" spans="1:8" ht="16.5" customHeight="1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24">
        <v>6</v>
      </c>
      <c r="G15" s="25">
        <v>7</v>
      </c>
      <c r="H15" s="25">
        <v>8</v>
      </c>
    </row>
    <row r="16" spans="1:8" ht="24" customHeight="1">
      <c r="A16" s="7" t="s">
        <v>11</v>
      </c>
      <c r="B16" s="8" t="s">
        <v>12</v>
      </c>
      <c r="C16" s="8"/>
      <c r="D16" s="8"/>
      <c r="E16" s="8"/>
      <c r="F16" s="28">
        <f>F17+F32+F36</f>
        <v>3712.4207699999997</v>
      </c>
      <c r="G16" s="28">
        <f>G17+G32+G36</f>
        <v>2884.329</v>
      </c>
      <c r="H16" s="28">
        <f>H17+H32+H36</f>
        <v>3056.3559999999998</v>
      </c>
    </row>
    <row r="17" spans="1:8" ht="97.5" customHeight="1">
      <c r="A17" s="7" t="s">
        <v>13</v>
      </c>
      <c r="B17" s="8" t="s">
        <v>12</v>
      </c>
      <c r="C17" s="8" t="s">
        <v>14</v>
      </c>
      <c r="D17" s="8"/>
      <c r="E17" s="8"/>
      <c r="F17" s="28">
        <f>F18+F26+F29</f>
        <v>2941.21377</v>
      </c>
      <c r="G17" s="28">
        <f>G18+G26</f>
        <v>2392.5</v>
      </c>
      <c r="H17" s="28">
        <f>H18+H26</f>
        <v>2392.45</v>
      </c>
    </row>
    <row r="18" spans="1:8" ht="24.75" customHeight="1">
      <c r="A18" s="9" t="s">
        <v>84</v>
      </c>
      <c r="B18" s="8" t="s">
        <v>12</v>
      </c>
      <c r="C18" s="8" t="s">
        <v>14</v>
      </c>
      <c r="D18" s="8" t="s">
        <v>117</v>
      </c>
      <c r="E18" s="8"/>
      <c r="F18" s="28">
        <f>F19+F21+F23</f>
        <v>2189.454</v>
      </c>
      <c r="G18" s="28">
        <f>G19+G21+G23</f>
        <v>1854.3</v>
      </c>
      <c r="H18" s="28">
        <f>H19+H21+H23</f>
        <v>1854.25</v>
      </c>
    </row>
    <row r="19" spans="1:8" ht="123" customHeight="1">
      <c r="A19" s="7" t="s">
        <v>15</v>
      </c>
      <c r="B19" s="8" t="s">
        <v>12</v>
      </c>
      <c r="C19" s="8" t="s">
        <v>14</v>
      </c>
      <c r="D19" s="8" t="s">
        <v>117</v>
      </c>
      <c r="E19" s="8" t="s">
        <v>16</v>
      </c>
      <c r="F19" s="28">
        <f>F20</f>
        <v>1741.449</v>
      </c>
      <c r="G19" s="28">
        <f>G20</f>
        <v>1357.1</v>
      </c>
      <c r="H19" s="28">
        <f>H20</f>
        <v>1357.1</v>
      </c>
    </row>
    <row r="20" spans="1:8" ht="54" customHeight="1">
      <c r="A20" s="7" t="s">
        <v>17</v>
      </c>
      <c r="B20" s="8" t="s">
        <v>12</v>
      </c>
      <c r="C20" s="8" t="s">
        <v>14</v>
      </c>
      <c r="D20" s="8" t="s">
        <v>117</v>
      </c>
      <c r="E20" s="8" t="s">
        <v>18</v>
      </c>
      <c r="F20" s="28">
        <v>1741.449</v>
      </c>
      <c r="G20" s="30">
        <v>1357.1</v>
      </c>
      <c r="H20" s="30">
        <v>1357.1</v>
      </c>
    </row>
    <row r="21" spans="1:8" ht="64.5" customHeight="1">
      <c r="A21" s="7" t="s">
        <v>19</v>
      </c>
      <c r="B21" s="8" t="s">
        <v>12</v>
      </c>
      <c r="C21" s="8" t="s">
        <v>14</v>
      </c>
      <c r="D21" s="8" t="s">
        <v>117</v>
      </c>
      <c r="E21" s="8" t="s">
        <v>20</v>
      </c>
      <c r="F21" s="28">
        <f>F22</f>
        <v>431.005</v>
      </c>
      <c r="G21" s="28">
        <f>G22</f>
        <v>485</v>
      </c>
      <c r="H21" s="28">
        <f>H22</f>
        <v>484.95</v>
      </c>
    </row>
    <row r="22" spans="1:8" ht="66" customHeight="1">
      <c r="A22" s="7" t="s">
        <v>21</v>
      </c>
      <c r="B22" s="8" t="s">
        <v>12</v>
      </c>
      <c r="C22" s="8" t="s">
        <v>14</v>
      </c>
      <c r="D22" s="8" t="s">
        <v>117</v>
      </c>
      <c r="E22" s="8" t="s">
        <v>22</v>
      </c>
      <c r="F22" s="28">
        <v>431.005</v>
      </c>
      <c r="G22" s="31">
        <v>485</v>
      </c>
      <c r="H22" s="31">
        <v>484.95</v>
      </c>
    </row>
    <row r="23" spans="1:8" ht="23.25" customHeight="1">
      <c r="A23" s="9" t="s">
        <v>23</v>
      </c>
      <c r="B23" s="8" t="s">
        <v>12</v>
      </c>
      <c r="C23" s="8" t="s">
        <v>14</v>
      </c>
      <c r="D23" s="8" t="s">
        <v>117</v>
      </c>
      <c r="E23" s="8" t="s">
        <v>24</v>
      </c>
      <c r="F23" s="28">
        <f>F25+F24</f>
        <v>17</v>
      </c>
      <c r="G23" s="28">
        <f>G25</f>
        <v>12.2</v>
      </c>
      <c r="H23" s="28">
        <f>H25</f>
        <v>12.2</v>
      </c>
    </row>
    <row r="24" spans="1:8" ht="23.25" customHeight="1">
      <c r="A24" s="9" t="s">
        <v>80</v>
      </c>
      <c r="B24" s="8" t="s">
        <v>12</v>
      </c>
      <c r="C24" s="8" t="s">
        <v>14</v>
      </c>
      <c r="D24" s="8" t="s">
        <v>117</v>
      </c>
      <c r="E24" s="8" t="s">
        <v>79</v>
      </c>
      <c r="F24" s="28">
        <v>5</v>
      </c>
      <c r="G24" s="28">
        <v>0</v>
      </c>
      <c r="H24" s="28">
        <v>0</v>
      </c>
    </row>
    <row r="25" spans="1:8" ht="27" customHeight="1">
      <c r="A25" s="7" t="s">
        <v>25</v>
      </c>
      <c r="B25" s="8" t="s">
        <v>12</v>
      </c>
      <c r="C25" s="8" t="s">
        <v>14</v>
      </c>
      <c r="D25" s="8" t="s">
        <v>117</v>
      </c>
      <c r="E25" s="8" t="s">
        <v>26</v>
      </c>
      <c r="F25" s="28">
        <v>12</v>
      </c>
      <c r="G25" s="30">
        <v>12.2</v>
      </c>
      <c r="H25" s="30">
        <v>12.2</v>
      </c>
    </row>
    <row r="26" spans="1:8" ht="39.75" customHeight="1">
      <c r="A26" s="33" t="s">
        <v>85</v>
      </c>
      <c r="B26" s="8" t="s">
        <v>12</v>
      </c>
      <c r="C26" s="8" t="s">
        <v>14</v>
      </c>
      <c r="D26" s="8" t="s">
        <v>118</v>
      </c>
      <c r="E26" s="8"/>
      <c r="F26" s="28">
        <f aca="true" t="shared" si="0" ref="F26:H27">F27</f>
        <v>715.488</v>
      </c>
      <c r="G26" s="28">
        <f t="shared" si="0"/>
        <v>538.2</v>
      </c>
      <c r="H26" s="28">
        <f t="shared" si="0"/>
        <v>538.2</v>
      </c>
    </row>
    <row r="27" spans="1:8" ht="118.5" customHeight="1">
      <c r="A27" s="7" t="s">
        <v>15</v>
      </c>
      <c r="B27" s="8" t="s">
        <v>12</v>
      </c>
      <c r="C27" s="8" t="s">
        <v>14</v>
      </c>
      <c r="D27" s="8" t="s">
        <v>118</v>
      </c>
      <c r="E27" s="8" t="s">
        <v>16</v>
      </c>
      <c r="F27" s="28">
        <f t="shared" si="0"/>
        <v>715.488</v>
      </c>
      <c r="G27" s="28">
        <f t="shared" si="0"/>
        <v>538.2</v>
      </c>
      <c r="H27" s="28">
        <f t="shared" si="0"/>
        <v>538.2</v>
      </c>
    </row>
    <row r="28" spans="1:8" ht="42.75" customHeight="1">
      <c r="A28" s="7" t="s">
        <v>17</v>
      </c>
      <c r="B28" s="8" t="s">
        <v>12</v>
      </c>
      <c r="C28" s="8" t="s">
        <v>14</v>
      </c>
      <c r="D28" s="8" t="s">
        <v>118</v>
      </c>
      <c r="E28" s="8" t="s">
        <v>18</v>
      </c>
      <c r="F28" s="28">
        <v>715.488</v>
      </c>
      <c r="G28" s="30">
        <v>538.2</v>
      </c>
      <c r="H28" s="30">
        <v>538.2</v>
      </c>
    </row>
    <row r="29" spans="1:8" ht="77.25" customHeight="1">
      <c r="A29" s="7" t="s">
        <v>138</v>
      </c>
      <c r="B29" s="8" t="s">
        <v>12</v>
      </c>
      <c r="C29" s="8" t="s">
        <v>14</v>
      </c>
      <c r="D29" s="8" t="s">
        <v>137</v>
      </c>
      <c r="E29" s="8" t="s">
        <v>139</v>
      </c>
      <c r="F29" s="28">
        <f>F30</f>
        <v>36.27177</v>
      </c>
      <c r="G29" s="28">
        <f>G31</f>
        <v>0</v>
      </c>
      <c r="H29" s="28">
        <f>H31</f>
        <v>0</v>
      </c>
    </row>
    <row r="30" spans="1:8" ht="120.75" customHeight="1">
      <c r="A30" s="7" t="s">
        <v>15</v>
      </c>
      <c r="B30" s="8" t="s">
        <v>12</v>
      </c>
      <c r="C30" s="8" t="s">
        <v>14</v>
      </c>
      <c r="D30" s="8" t="s">
        <v>137</v>
      </c>
      <c r="E30" s="8" t="s">
        <v>16</v>
      </c>
      <c r="F30" s="28">
        <f>F31</f>
        <v>36.27177</v>
      </c>
      <c r="G30" s="28"/>
      <c r="H30" s="28"/>
    </row>
    <row r="31" spans="1:8" ht="39.75" customHeight="1">
      <c r="A31" s="7" t="s">
        <v>17</v>
      </c>
      <c r="B31" s="8" t="s">
        <v>12</v>
      </c>
      <c r="C31" s="8" t="s">
        <v>14</v>
      </c>
      <c r="D31" s="8" t="s">
        <v>137</v>
      </c>
      <c r="E31" s="8" t="s">
        <v>18</v>
      </c>
      <c r="F31" s="28">
        <v>36.27177</v>
      </c>
      <c r="G31" s="30">
        <v>0</v>
      </c>
      <c r="H31" s="30">
        <v>0</v>
      </c>
    </row>
    <row r="32" spans="1:8" ht="24.75" customHeight="1">
      <c r="A32" s="7" t="s">
        <v>27</v>
      </c>
      <c r="B32" s="8" t="s">
        <v>12</v>
      </c>
      <c r="C32" s="8" t="s">
        <v>28</v>
      </c>
      <c r="D32" s="8"/>
      <c r="E32" s="8"/>
      <c r="F32" s="28">
        <f>F33</f>
        <v>0</v>
      </c>
      <c r="G32" s="28">
        <f aca="true" t="shared" si="1" ref="G32:H34">G33</f>
        <v>10</v>
      </c>
      <c r="H32" s="28">
        <f t="shared" si="1"/>
        <v>10</v>
      </c>
    </row>
    <row r="33" spans="1:8" ht="39" customHeight="1">
      <c r="A33" s="32" t="s">
        <v>86</v>
      </c>
      <c r="B33" s="8" t="s">
        <v>12</v>
      </c>
      <c r="C33" s="8" t="s">
        <v>28</v>
      </c>
      <c r="D33" s="8" t="s">
        <v>119</v>
      </c>
      <c r="E33" s="8"/>
      <c r="F33" s="28">
        <f>F34</f>
        <v>0</v>
      </c>
      <c r="G33" s="28">
        <f t="shared" si="1"/>
        <v>10</v>
      </c>
      <c r="H33" s="28">
        <f t="shared" si="1"/>
        <v>10</v>
      </c>
    </row>
    <row r="34" spans="1:8" ht="24" customHeight="1">
      <c r="A34" s="9" t="s">
        <v>23</v>
      </c>
      <c r="B34" s="8" t="s">
        <v>12</v>
      </c>
      <c r="C34" s="8" t="s">
        <v>28</v>
      </c>
      <c r="D34" s="8" t="s">
        <v>119</v>
      </c>
      <c r="E34" s="8" t="s">
        <v>24</v>
      </c>
      <c r="F34" s="28">
        <f>F35</f>
        <v>0</v>
      </c>
      <c r="G34" s="28">
        <f t="shared" si="1"/>
        <v>10</v>
      </c>
      <c r="H34" s="28">
        <f t="shared" si="1"/>
        <v>10</v>
      </c>
    </row>
    <row r="35" spans="1:8" ht="26.25" customHeight="1">
      <c r="A35" s="10" t="s">
        <v>29</v>
      </c>
      <c r="B35" s="8" t="s">
        <v>12</v>
      </c>
      <c r="C35" s="8" t="s">
        <v>28</v>
      </c>
      <c r="D35" s="8" t="s">
        <v>119</v>
      </c>
      <c r="E35" s="8" t="s">
        <v>30</v>
      </c>
      <c r="F35" s="28">
        <v>0</v>
      </c>
      <c r="G35" s="30">
        <v>10</v>
      </c>
      <c r="H35" s="30">
        <v>10</v>
      </c>
    </row>
    <row r="36" spans="1:8" ht="24" customHeight="1">
      <c r="A36" s="9" t="s">
        <v>31</v>
      </c>
      <c r="B36" s="8" t="s">
        <v>12</v>
      </c>
      <c r="C36" s="8" t="s">
        <v>32</v>
      </c>
      <c r="D36" s="8"/>
      <c r="E36" s="8"/>
      <c r="F36" s="28">
        <f>F37+F40+F43+F51+F48</f>
        <v>771.207</v>
      </c>
      <c r="G36" s="28">
        <f>G37+G40+G43+G51+G48</f>
        <v>481.829</v>
      </c>
      <c r="H36" s="28">
        <f>H37+H40+H43+H51+H48</f>
        <v>653.906</v>
      </c>
    </row>
    <row r="37" spans="1:8" ht="53.25" customHeight="1" hidden="1">
      <c r="A37" s="9" t="s">
        <v>33</v>
      </c>
      <c r="B37" s="8" t="s">
        <v>12</v>
      </c>
      <c r="C37" s="8" t="s">
        <v>32</v>
      </c>
      <c r="D37" s="8" t="s">
        <v>34</v>
      </c>
      <c r="E37" s="8"/>
      <c r="F37" s="28">
        <f>F38</f>
        <v>0</v>
      </c>
      <c r="G37" s="30"/>
      <c r="H37" s="30"/>
    </row>
    <row r="38" spans="1:8" ht="51" customHeight="1" hidden="1">
      <c r="A38" s="7" t="s">
        <v>19</v>
      </c>
      <c r="B38" s="8" t="s">
        <v>12</v>
      </c>
      <c r="C38" s="8" t="s">
        <v>32</v>
      </c>
      <c r="D38" s="8" t="s">
        <v>34</v>
      </c>
      <c r="E38" s="8" t="s">
        <v>20</v>
      </c>
      <c r="F38" s="28">
        <f>F39</f>
        <v>0</v>
      </c>
      <c r="G38" s="30"/>
      <c r="H38" s="30"/>
    </row>
    <row r="39" spans="1:8" ht="53.25" customHeight="1" hidden="1">
      <c r="A39" s="7" t="s">
        <v>21</v>
      </c>
      <c r="B39" s="8" t="s">
        <v>12</v>
      </c>
      <c r="C39" s="8" t="s">
        <v>32</v>
      </c>
      <c r="D39" s="8" t="s">
        <v>34</v>
      </c>
      <c r="E39" s="8" t="s">
        <v>22</v>
      </c>
      <c r="F39" s="28">
        <v>0</v>
      </c>
      <c r="G39" s="30"/>
      <c r="H39" s="30"/>
    </row>
    <row r="40" spans="1:8" ht="97.5" customHeight="1">
      <c r="A40" s="32" t="s">
        <v>87</v>
      </c>
      <c r="B40" s="8" t="s">
        <v>12</v>
      </c>
      <c r="C40" s="8" t="s">
        <v>32</v>
      </c>
      <c r="D40" s="8" t="s">
        <v>120</v>
      </c>
      <c r="E40" s="8"/>
      <c r="F40" s="28">
        <f aca="true" t="shared" si="2" ref="F40:H41">F41</f>
        <v>23.5</v>
      </c>
      <c r="G40" s="28">
        <f t="shared" si="2"/>
        <v>100</v>
      </c>
      <c r="H40" s="28">
        <f t="shared" si="2"/>
        <v>100</v>
      </c>
    </row>
    <row r="41" spans="1:8" ht="64.5" customHeight="1">
      <c r="A41" s="7" t="s">
        <v>19</v>
      </c>
      <c r="B41" s="8" t="s">
        <v>12</v>
      </c>
      <c r="C41" s="8" t="s">
        <v>32</v>
      </c>
      <c r="D41" s="8" t="s">
        <v>120</v>
      </c>
      <c r="E41" s="8" t="s">
        <v>20</v>
      </c>
      <c r="F41" s="28">
        <f t="shared" si="2"/>
        <v>23.5</v>
      </c>
      <c r="G41" s="28">
        <f t="shared" si="2"/>
        <v>100</v>
      </c>
      <c r="H41" s="28">
        <f t="shared" si="2"/>
        <v>100</v>
      </c>
    </row>
    <row r="42" spans="1:8" ht="56.25" customHeight="1">
      <c r="A42" s="7" t="s">
        <v>21</v>
      </c>
      <c r="B42" s="8" t="s">
        <v>12</v>
      </c>
      <c r="C42" s="8" t="s">
        <v>32</v>
      </c>
      <c r="D42" s="8" t="s">
        <v>120</v>
      </c>
      <c r="E42" s="8" t="s">
        <v>22</v>
      </c>
      <c r="F42" s="28">
        <v>23.5</v>
      </c>
      <c r="G42" s="31">
        <v>100</v>
      </c>
      <c r="H42" s="31">
        <v>100</v>
      </c>
    </row>
    <row r="43" spans="1:8" ht="23.25" customHeight="1">
      <c r="A43" s="42" t="s">
        <v>31</v>
      </c>
      <c r="B43" s="8" t="s">
        <v>12</v>
      </c>
      <c r="C43" s="8" t="s">
        <v>32</v>
      </c>
      <c r="D43" s="8" t="s">
        <v>121</v>
      </c>
      <c r="E43" s="8"/>
      <c r="F43" s="28">
        <f>F44+F46</f>
        <v>747.707</v>
      </c>
      <c r="G43" s="28">
        <f>G44+G46</f>
        <v>266.829</v>
      </c>
      <c r="H43" s="28">
        <f>H44+H46</f>
        <v>310.906</v>
      </c>
    </row>
    <row r="44" spans="1:8" ht="63" customHeight="1">
      <c r="A44" s="7" t="s">
        <v>19</v>
      </c>
      <c r="B44" s="8" t="s">
        <v>12</v>
      </c>
      <c r="C44" s="8" t="s">
        <v>32</v>
      </c>
      <c r="D44" s="8" t="s">
        <v>121</v>
      </c>
      <c r="E44" s="8" t="s">
        <v>20</v>
      </c>
      <c r="F44" s="28">
        <f>F45</f>
        <v>736.36</v>
      </c>
      <c r="G44" s="28">
        <f>G45</f>
        <v>250</v>
      </c>
      <c r="H44" s="28">
        <f>H45</f>
        <v>250</v>
      </c>
    </row>
    <row r="45" spans="1:8" ht="60.75" customHeight="1">
      <c r="A45" s="7" t="s">
        <v>21</v>
      </c>
      <c r="B45" s="8" t="s">
        <v>12</v>
      </c>
      <c r="C45" s="8" t="s">
        <v>32</v>
      </c>
      <c r="D45" s="8" t="s">
        <v>121</v>
      </c>
      <c r="E45" s="8" t="s">
        <v>22</v>
      </c>
      <c r="F45" s="28">
        <v>736.36</v>
      </c>
      <c r="G45" s="31">
        <v>250</v>
      </c>
      <c r="H45" s="31">
        <v>250</v>
      </c>
    </row>
    <row r="46" spans="1:8" ht="24" customHeight="1">
      <c r="A46" s="9" t="s">
        <v>23</v>
      </c>
      <c r="B46" s="8" t="s">
        <v>12</v>
      </c>
      <c r="C46" s="8" t="s">
        <v>32</v>
      </c>
      <c r="D46" s="8" t="s">
        <v>121</v>
      </c>
      <c r="E46" s="8" t="s">
        <v>24</v>
      </c>
      <c r="F46" s="28">
        <f>F47</f>
        <v>11.347</v>
      </c>
      <c r="G46" s="28">
        <f>G47</f>
        <v>16.829</v>
      </c>
      <c r="H46" s="28">
        <f>H47</f>
        <v>60.906</v>
      </c>
    </row>
    <row r="47" spans="1:8" ht="25.5" customHeight="1">
      <c r="A47" s="7" t="s">
        <v>25</v>
      </c>
      <c r="B47" s="8" t="s">
        <v>12</v>
      </c>
      <c r="C47" s="8" t="s">
        <v>32</v>
      </c>
      <c r="D47" s="8" t="s">
        <v>121</v>
      </c>
      <c r="E47" s="8" t="s">
        <v>26</v>
      </c>
      <c r="F47" s="28">
        <v>11.347</v>
      </c>
      <c r="G47" s="31">
        <v>16.829</v>
      </c>
      <c r="H47" s="31">
        <v>60.906</v>
      </c>
    </row>
    <row r="48" spans="1:8" ht="34.5" customHeight="1">
      <c r="A48" s="34" t="s">
        <v>88</v>
      </c>
      <c r="B48" s="8" t="s">
        <v>12</v>
      </c>
      <c r="C48" s="8" t="s">
        <v>32</v>
      </c>
      <c r="D48" s="8" t="s">
        <v>122</v>
      </c>
      <c r="E48" s="8"/>
      <c r="F48" s="28">
        <f aca="true" t="shared" si="3" ref="F48:H49">F49</f>
        <v>0</v>
      </c>
      <c r="G48" s="28">
        <f t="shared" si="3"/>
        <v>115</v>
      </c>
      <c r="H48" s="28">
        <f t="shared" si="3"/>
        <v>243</v>
      </c>
    </row>
    <row r="49" spans="1:8" ht="26.25" customHeight="1">
      <c r="A49" s="9" t="s">
        <v>23</v>
      </c>
      <c r="B49" s="8" t="s">
        <v>12</v>
      </c>
      <c r="C49" s="8" t="s">
        <v>32</v>
      </c>
      <c r="D49" s="8" t="s">
        <v>122</v>
      </c>
      <c r="E49" s="8" t="s">
        <v>24</v>
      </c>
      <c r="F49" s="28">
        <f t="shared" si="3"/>
        <v>0</v>
      </c>
      <c r="G49" s="28">
        <f t="shared" si="3"/>
        <v>115</v>
      </c>
      <c r="H49" s="28">
        <f t="shared" si="3"/>
        <v>243</v>
      </c>
    </row>
    <row r="50" spans="1:8" ht="31.5" customHeight="1">
      <c r="A50" s="10" t="s">
        <v>29</v>
      </c>
      <c r="B50" s="8" t="s">
        <v>12</v>
      </c>
      <c r="C50" s="8" t="s">
        <v>32</v>
      </c>
      <c r="D50" s="8" t="s">
        <v>122</v>
      </c>
      <c r="E50" s="8" t="s">
        <v>30</v>
      </c>
      <c r="F50" s="28">
        <v>0</v>
      </c>
      <c r="G50" s="31">
        <v>115</v>
      </c>
      <c r="H50" s="31">
        <v>243</v>
      </c>
    </row>
    <row r="51" spans="1:8" ht="0.75" customHeight="1" hidden="1">
      <c r="A51" s="10" t="s">
        <v>35</v>
      </c>
      <c r="B51" s="8" t="s">
        <v>12</v>
      </c>
      <c r="C51" s="8" t="s">
        <v>32</v>
      </c>
      <c r="D51" s="8" t="s">
        <v>36</v>
      </c>
      <c r="E51" s="8"/>
      <c r="F51" s="28">
        <f>F52+F54</f>
        <v>0</v>
      </c>
      <c r="G51" s="30"/>
      <c r="H51" s="30"/>
    </row>
    <row r="52" spans="1:8" ht="27.75" customHeight="1" hidden="1">
      <c r="A52" s="7" t="s">
        <v>19</v>
      </c>
      <c r="B52" s="8" t="s">
        <v>12</v>
      </c>
      <c r="C52" s="8" t="s">
        <v>32</v>
      </c>
      <c r="D52" s="8" t="s">
        <v>36</v>
      </c>
      <c r="E52" s="8" t="s">
        <v>20</v>
      </c>
      <c r="F52" s="28">
        <f>F53</f>
        <v>0</v>
      </c>
      <c r="G52" s="30"/>
      <c r="H52" s="30"/>
    </row>
    <row r="53" spans="1:8" ht="22.5" customHeight="1" hidden="1">
      <c r="A53" s="7" t="s">
        <v>21</v>
      </c>
      <c r="B53" s="8" t="s">
        <v>12</v>
      </c>
      <c r="C53" s="8" t="s">
        <v>32</v>
      </c>
      <c r="D53" s="8" t="s">
        <v>36</v>
      </c>
      <c r="E53" s="8" t="s">
        <v>22</v>
      </c>
      <c r="F53" s="28">
        <v>0</v>
      </c>
      <c r="G53" s="30"/>
      <c r="H53" s="30"/>
    </row>
    <row r="54" spans="1:8" ht="22.5" customHeight="1" hidden="1">
      <c r="A54" s="9" t="s">
        <v>23</v>
      </c>
      <c r="B54" s="8" t="s">
        <v>12</v>
      </c>
      <c r="C54" s="8" t="s">
        <v>32</v>
      </c>
      <c r="D54" s="8" t="s">
        <v>36</v>
      </c>
      <c r="E54" s="8" t="s">
        <v>24</v>
      </c>
      <c r="F54" s="28">
        <f>F55</f>
        <v>0</v>
      </c>
      <c r="G54" s="30"/>
      <c r="H54" s="30"/>
    </row>
    <row r="55" spans="1:8" ht="22.5" customHeight="1" hidden="1">
      <c r="A55" s="7" t="s">
        <v>25</v>
      </c>
      <c r="B55" s="8" t="s">
        <v>12</v>
      </c>
      <c r="C55" s="8" t="s">
        <v>32</v>
      </c>
      <c r="D55" s="8" t="s">
        <v>36</v>
      </c>
      <c r="E55" s="8" t="s">
        <v>26</v>
      </c>
      <c r="F55" s="28">
        <v>0</v>
      </c>
      <c r="G55" s="30"/>
      <c r="H55" s="30"/>
    </row>
    <row r="56" spans="1:8" ht="25.5" customHeight="1">
      <c r="A56" s="7" t="s">
        <v>37</v>
      </c>
      <c r="B56" s="8" t="s">
        <v>38</v>
      </c>
      <c r="C56" s="8"/>
      <c r="D56" s="8"/>
      <c r="E56" s="8"/>
      <c r="F56" s="28">
        <f aca="true" t="shared" si="4" ref="F56:H57">F57</f>
        <v>114.844</v>
      </c>
      <c r="G56" s="28">
        <f t="shared" si="4"/>
        <v>114.1</v>
      </c>
      <c r="H56" s="28">
        <f t="shared" si="4"/>
        <v>118.9</v>
      </c>
    </row>
    <row r="57" spans="1:8" ht="24" customHeight="1">
      <c r="A57" s="11" t="s">
        <v>39</v>
      </c>
      <c r="B57" s="8" t="s">
        <v>38</v>
      </c>
      <c r="C57" s="8" t="s">
        <v>40</v>
      </c>
      <c r="D57" s="8"/>
      <c r="E57" s="8"/>
      <c r="F57" s="28">
        <f t="shared" si="4"/>
        <v>114.844</v>
      </c>
      <c r="G57" s="28">
        <f t="shared" si="4"/>
        <v>114.1</v>
      </c>
      <c r="H57" s="28">
        <f t="shared" si="4"/>
        <v>118.9</v>
      </c>
    </row>
    <row r="58" spans="1:8" ht="84.75" customHeight="1">
      <c r="A58" s="32" t="s">
        <v>89</v>
      </c>
      <c r="B58" s="8" t="s">
        <v>38</v>
      </c>
      <c r="C58" s="8" t="s">
        <v>40</v>
      </c>
      <c r="D58" s="8" t="s">
        <v>123</v>
      </c>
      <c r="E58" s="8"/>
      <c r="F58" s="28">
        <f>F59+F63</f>
        <v>114.844</v>
      </c>
      <c r="G58" s="28">
        <f>G59+G63</f>
        <v>114.1</v>
      </c>
      <c r="H58" s="28">
        <f>H59+H63</f>
        <v>118.9</v>
      </c>
    </row>
    <row r="59" spans="1:8" ht="117" customHeight="1">
      <c r="A59" s="7" t="s">
        <v>15</v>
      </c>
      <c r="B59" s="8" t="s">
        <v>38</v>
      </c>
      <c r="C59" s="8" t="s">
        <v>40</v>
      </c>
      <c r="D59" s="8" t="s">
        <v>123</v>
      </c>
      <c r="E59" s="8" t="s">
        <v>16</v>
      </c>
      <c r="F59" s="28">
        <f>F60</f>
        <v>114.844</v>
      </c>
      <c r="G59" s="28">
        <f>G60</f>
        <v>114.1</v>
      </c>
      <c r="H59" s="28">
        <f>H60</f>
        <v>118.9</v>
      </c>
    </row>
    <row r="60" spans="1:8" ht="34.5" customHeight="1">
      <c r="A60" s="7" t="s">
        <v>17</v>
      </c>
      <c r="B60" s="8" t="s">
        <v>38</v>
      </c>
      <c r="C60" s="8" t="s">
        <v>40</v>
      </c>
      <c r="D60" s="8" t="s">
        <v>123</v>
      </c>
      <c r="E60" s="8" t="s">
        <v>18</v>
      </c>
      <c r="F60" s="28">
        <v>114.844</v>
      </c>
      <c r="G60" s="31">
        <v>114.1</v>
      </c>
      <c r="H60" s="31">
        <v>118.9</v>
      </c>
    </row>
    <row r="61" spans="1:8" ht="37.5" hidden="1">
      <c r="A61" s="12" t="s">
        <v>42</v>
      </c>
      <c r="B61" s="8" t="s">
        <v>38</v>
      </c>
      <c r="C61" s="8" t="s">
        <v>40</v>
      </c>
      <c r="D61" s="8" t="s">
        <v>41</v>
      </c>
      <c r="E61" s="8" t="s">
        <v>43</v>
      </c>
      <c r="F61" s="27"/>
      <c r="G61" s="29"/>
      <c r="H61" s="29"/>
    </row>
    <row r="62" spans="1:8" ht="75" hidden="1">
      <c r="A62" s="12" t="s">
        <v>44</v>
      </c>
      <c r="B62" s="8" t="s">
        <v>38</v>
      </c>
      <c r="C62" s="8" t="s">
        <v>40</v>
      </c>
      <c r="D62" s="8" t="s">
        <v>41</v>
      </c>
      <c r="E62" s="8" t="s">
        <v>45</v>
      </c>
      <c r="F62" s="27"/>
      <c r="G62" s="29"/>
      <c r="H62" s="29"/>
    </row>
    <row r="63" spans="1:8" ht="22.5" customHeight="1" hidden="1">
      <c r="A63" s="7" t="s">
        <v>19</v>
      </c>
      <c r="B63" s="8" t="s">
        <v>38</v>
      </c>
      <c r="C63" s="8" t="s">
        <v>40</v>
      </c>
      <c r="D63" s="8" t="s">
        <v>90</v>
      </c>
      <c r="E63" s="8" t="s">
        <v>20</v>
      </c>
      <c r="F63" s="28">
        <v>0</v>
      </c>
      <c r="G63" s="30"/>
      <c r="H63" s="30"/>
    </row>
    <row r="64" spans="1:8" ht="26.25" customHeight="1" hidden="1">
      <c r="A64" s="7" t="s">
        <v>21</v>
      </c>
      <c r="B64" s="8" t="s">
        <v>38</v>
      </c>
      <c r="C64" s="8" t="s">
        <v>40</v>
      </c>
      <c r="D64" s="8" t="s">
        <v>90</v>
      </c>
      <c r="E64" s="8" t="s">
        <v>22</v>
      </c>
      <c r="F64" s="28">
        <v>0</v>
      </c>
      <c r="G64" s="30"/>
      <c r="H64" s="30"/>
    </row>
    <row r="65" spans="1:8" ht="29.25" customHeight="1" hidden="1">
      <c r="A65" s="12" t="s">
        <v>46</v>
      </c>
      <c r="B65" s="8" t="s">
        <v>38</v>
      </c>
      <c r="C65" s="8" t="s">
        <v>40</v>
      </c>
      <c r="D65" s="8" t="s">
        <v>41</v>
      </c>
      <c r="E65" s="8" t="s">
        <v>47</v>
      </c>
      <c r="F65" s="28"/>
      <c r="G65" s="30"/>
      <c r="H65" s="30"/>
    </row>
    <row r="66" spans="1:8" ht="46.5" customHeight="1">
      <c r="A66" s="38" t="s">
        <v>106</v>
      </c>
      <c r="B66" s="8" t="s">
        <v>40</v>
      </c>
      <c r="C66" s="8"/>
      <c r="D66" s="8"/>
      <c r="E66" s="8"/>
      <c r="F66" s="28">
        <f aca="true" t="shared" si="5" ref="F66:H69">F67</f>
        <v>100</v>
      </c>
      <c r="G66" s="28">
        <f t="shared" si="5"/>
        <v>100</v>
      </c>
      <c r="H66" s="28">
        <f t="shared" si="5"/>
        <v>100</v>
      </c>
    </row>
    <row r="67" spans="1:8" ht="63" customHeight="1">
      <c r="A67" s="38" t="s">
        <v>107</v>
      </c>
      <c r="B67" s="8" t="s">
        <v>40</v>
      </c>
      <c r="C67" s="8" t="s">
        <v>67</v>
      </c>
      <c r="D67" s="8"/>
      <c r="E67" s="8"/>
      <c r="F67" s="28">
        <f t="shared" si="5"/>
        <v>100</v>
      </c>
      <c r="G67" s="28">
        <f t="shared" si="5"/>
        <v>100</v>
      </c>
      <c r="H67" s="28">
        <f t="shared" si="5"/>
        <v>100</v>
      </c>
    </row>
    <row r="68" spans="1:8" ht="78" customHeight="1">
      <c r="A68" s="33" t="s">
        <v>105</v>
      </c>
      <c r="B68" s="8" t="s">
        <v>40</v>
      </c>
      <c r="C68" s="8" t="s">
        <v>67</v>
      </c>
      <c r="D68" s="8" t="s">
        <v>124</v>
      </c>
      <c r="E68" s="8"/>
      <c r="F68" s="28">
        <f t="shared" si="5"/>
        <v>100</v>
      </c>
      <c r="G68" s="28">
        <f t="shared" si="5"/>
        <v>100</v>
      </c>
      <c r="H68" s="28">
        <f t="shared" si="5"/>
        <v>100</v>
      </c>
    </row>
    <row r="69" spans="1:8" ht="42" customHeight="1">
      <c r="A69" s="7" t="s">
        <v>19</v>
      </c>
      <c r="B69" s="8" t="s">
        <v>40</v>
      </c>
      <c r="C69" s="8" t="s">
        <v>67</v>
      </c>
      <c r="D69" s="8" t="s">
        <v>124</v>
      </c>
      <c r="E69" s="8" t="s">
        <v>20</v>
      </c>
      <c r="F69" s="28">
        <f t="shared" si="5"/>
        <v>100</v>
      </c>
      <c r="G69" s="28">
        <f t="shared" si="5"/>
        <v>100</v>
      </c>
      <c r="H69" s="28">
        <f t="shared" si="5"/>
        <v>100</v>
      </c>
    </row>
    <row r="70" spans="1:8" ht="62.25" customHeight="1">
      <c r="A70" s="7" t="s">
        <v>21</v>
      </c>
      <c r="B70" s="8" t="s">
        <v>40</v>
      </c>
      <c r="C70" s="8" t="s">
        <v>67</v>
      </c>
      <c r="D70" s="8" t="s">
        <v>124</v>
      </c>
      <c r="E70" s="8" t="s">
        <v>22</v>
      </c>
      <c r="F70" s="28">
        <v>100</v>
      </c>
      <c r="G70" s="31">
        <v>100</v>
      </c>
      <c r="H70" s="31">
        <v>100</v>
      </c>
    </row>
    <row r="71" spans="1:8" ht="22.5" customHeight="1">
      <c r="A71" s="7" t="s">
        <v>48</v>
      </c>
      <c r="B71" s="8" t="s">
        <v>14</v>
      </c>
      <c r="C71" s="8"/>
      <c r="D71" s="8"/>
      <c r="E71" s="8"/>
      <c r="F71" s="28">
        <f>F72+F91</f>
        <v>10906.153409999999</v>
      </c>
      <c r="G71" s="28">
        <f>G72+G91</f>
        <v>1286.9350000000002</v>
      </c>
      <c r="H71" s="28">
        <f>H72+H91</f>
        <v>1311.5990000000002</v>
      </c>
    </row>
    <row r="72" spans="1:8" ht="22.5" customHeight="1">
      <c r="A72" s="7" t="s">
        <v>49</v>
      </c>
      <c r="B72" s="8" t="s">
        <v>14</v>
      </c>
      <c r="C72" s="8" t="s">
        <v>50</v>
      </c>
      <c r="D72" s="8"/>
      <c r="E72" s="8"/>
      <c r="F72" s="28">
        <f>F73+F76+F79+F82+F85+F88</f>
        <v>10214.088</v>
      </c>
      <c r="G72" s="28">
        <f>G73+G76+G79+G82+G85+G88</f>
        <v>1106.9350000000002</v>
      </c>
      <c r="H72" s="28">
        <f>H73+H76+H79+H82+H85+H88</f>
        <v>1131.5990000000002</v>
      </c>
    </row>
    <row r="73" spans="1:8" ht="57.75" customHeight="1">
      <c r="A73" s="39" t="s">
        <v>108</v>
      </c>
      <c r="B73" s="13" t="s">
        <v>14</v>
      </c>
      <c r="C73" s="13" t="s">
        <v>50</v>
      </c>
      <c r="D73" s="13" t="s">
        <v>125</v>
      </c>
      <c r="E73" s="13"/>
      <c r="F73" s="35">
        <f aca="true" t="shared" si="6" ref="F73:H74">F74</f>
        <v>249.158</v>
      </c>
      <c r="G73" s="35">
        <f t="shared" si="6"/>
        <v>249.941</v>
      </c>
      <c r="H73" s="35">
        <f t="shared" si="6"/>
        <v>258.089</v>
      </c>
    </row>
    <row r="74" spans="1:8" ht="44.25" customHeight="1">
      <c r="A74" s="7" t="s">
        <v>19</v>
      </c>
      <c r="B74" s="13" t="s">
        <v>14</v>
      </c>
      <c r="C74" s="13" t="s">
        <v>50</v>
      </c>
      <c r="D74" s="13" t="s">
        <v>125</v>
      </c>
      <c r="E74" s="13" t="s">
        <v>20</v>
      </c>
      <c r="F74" s="35">
        <f t="shared" si="6"/>
        <v>249.158</v>
      </c>
      <c r="G74" s="35">
        <f t="shared" si="6"/>
        <v>249.941</v>
      </c>
      <c r="H74" s="35">
        <f t="shared" si="6"/>
        <v>258.089</v>
      </c>
    </row>
    <row r="75" spans="1:8" ht="62.25" customHeight="1">
      <c r="A75" s="7" t="s">
        <v>21</v>
      </c>
      <c r="B75" s="13" t="s">
        <v>14</v>
      </c>
      <c r="C75" s="13" t="s">
        <v>50</v>
      </c>
      <c r="D75" s="13" t="s">
        <v>125</v>
      </c>
      <c r="E75" s="13" t="s">
        <v>22</v>
      </c>
      <c r="F75" s="35">
        <v>249.158</v>
      </c>
      <c r="G75" s="31">
        <v>249.941</v>
      </c>
      <c r="H75" s="31">
        <v>258.089</v>
      </c>
    </row>
    <row r="76" spans="1:8" ht="60.75" customHeight="1">
      <c r="A76" s="32" t="s">
        <v>91</v>
      </c>
      <c r="B76" s="13" t="s">
        <v>14</v>
      </c>
      <c r="C76" s="13" t="s">
        <v>50</v>
      </c>
      <c r="D76" s="13" t="s">
        <v>126</v>
      </c>
      <c r="E76" s="13"/>
      <c r="F76" s="35">
        <f aca="true" t="shared" si="7" ref="F76:H77">F77</f>
        <v>475.294</v>
      </c>
      <c r="G76" s="35">
        <f t="shared" si="7"/>
        <v>476.788</v>
      </c>
      <c r="H76" s="35">
        <f t="shared" si="7"/>
        <v>492.331</v>
      </c>
    </row>
    <row r="77" spans="1:8" ht="37.5" customHeight="1">
      <c r="A77" s="7" t="s">
        <v>19</v>
      </c>
      <c r="B77" s="13" t="s">
        <v>14</v>
      </c>
      <c r="C77" s="13" t="s">
        <v>50</v>
      </c>
      <c r="D77" s="13" t="s">
        <v>126</v>
      </c>
      <c r="E77" s="13" t="s">
        <v>20</v>
      </c>
      <c r="F77" s="35">
        <f t="shared" si="7"/>
        <v>475.294</v>
      </c>
      <c r="G77" s="35">
        <f t="shared" si="7"/>
        <v>476.788</v>
      </c>
      <c r="H77" s="35">
        <f t="shared" si="7"/>
        <v>492.331</v>
      </c>
    </row>
    <row r="78" spans="1:8" ht="54" customHeight="1">
      <c r="A78" s="7" t="s">
        <v>21</v>
      </c>
      <c r="B78" s="13" t="s">
        <v>14</v>
      </c>
      <c r="C78" s="13" t="s">
        <v>50</v>
      </c>
      <c r="D78" s="13" t="s">
        <v>126</v>
      </c>
      <c r="E78" s="13" t="s">
        <v>22</v>
      </c>
      <c r="F78" s="35">
        <v>475.294</v>
      </c>
      <c r="G78" s="31">
        <v>476.788</v>
      </c>
      <c r="H78" s="31">
        <v>492.331</v>
      </c>
    </row>
    <row r="79" spans="1:8" ht="58.5" customHeight="1">
      <c r="A79" s="32" t="s">
        <v>92</v>
      </c>
      <c r="B79" s="8" t="s">
        <v>14</v>
      </c>
      <c r="C79" s="8" t="s">
        <v>50</v>
      </c>
      <c r="D79" s="8" t="s">
        <v>127</v>
      </c>
      <c r="E79" s="13"/>
      <c r="F79" s="35">
        <f aca="true" t="shared" si="8" ref="F79:H80">F80</f>
        <v>557</v>
      </c>
      <c r="G79" s="35">
        <f t="shared" si="8"/>
        <v>350</v>
      </c>
      <c r="H79" s="35">
        <f t="shared" si="8"/>
        <v>350</v>
      </c>
    </row>
    <row r="80" spans="1:8" ht="44.25" customHeight="1">
      <c r="A80" s="7" t="s">
        <v>19</v>
      </c>
      <c r="B80" s="8" t="s">
        <v>14</v>
      </c>
      <c r="C80" s="8" t="s">
        <v>50</v>
      </c>
      <c r="D80" s="8" t="s">
        <v>127</v>
      </c>
      <c r="E80" s="8" t="s">
        <v>20</v>
      </c>
      <c r="F80" s="28">
        <f t="shared" si="8"/>
        <v>557</v>
      </c>
      <c r="G80" s="28">
        <f t="shared" si="8"/>
        <v>350</v>
      </c>
      <c r="H80" s="28">
        <f t="shared" si="8"/>
        <v>350</v>
      </c>
    </row>
    <row r="81" spans="1:8" ht="58.5" customHeight="1">
      <c r="A81" s="7" t="s">
        <v>21</v>
      </c>
      <c r="B81" s="8" t="s">
        <v>14</v>
      </c>
      <c r="C81" s="8" t="s">
        <v>50</v>
      </c>
      <c r="D81" s="8" t="s">
        <v>127</v>
      </c>
      <c r="E81" s="8" t="s">
        <v>22</v>
      </c>
      <c r="F81" s="28">
        <v>557</v>
      </c>
      <c r="G81" s="31">
        <v>350</v>
      </c>
      <c r="H81" s="31">
        <v>350</v>
      </c>
    </row>
    <row r="82" spans="1:8" ht="79.5" customHeight="1">
      <c r="A82" s="39" t="s">
        <v>109</v>
      </c>
      <c r="B82" s="13" t="s">
        <v>14</v>
      </c>
      <c r="C82" s="13" t="s">
        <v>50</v>
      </c>
      <c r="D82" s="13" t="s">
        <v>128</v>
      </c>
      <c r="E82" s="13"/>
      <c r="F82" s="35">
        <f aca="true" t="shared" si="9" ref="F82:H83">F83</f>
        <v>5.085</v>
      </c>
      <c r="G82" s="35">
        <f t="shared" si="9"/>
        <v>5.101</v>
      </c>
      <c r="H82" s="35">
        <f t="shared" si="9"/>
        <v>5.267</v>
      </c>
    </row>
    <row r="83" spans="1:8" ht="39" customHeight="1">
      <c r="A83" s="7" t="s">
        <v>19</v>
      </c>
      <c r="B83" s="13" t="s">
        <v>14</v>
      </c>
      <c r="C83" s="13" t="s">
        <v>50</v>
      </c>
      <c r="D83" s="13" t="s">
        <v>128</v>
      </c>
      <c r="E83" s="13" t="s">
        <v>20</v>
      </c>
      <c r="F83" s="35">
        <f t="shared" si="9"/>
        <v>5.085</v>
      </c>
      <c r="G83" s="35">
        <f t="shared" si="9"/>
        <v>5.101</v>
      </c>
      <c r="H83" s="35">
        <f t="shared" si="9"/>
        <v>5.267</v>
      </c>
    </row>
    <row r="84" spans="1:8" ht="57.75" customHeight="1">
      <c r="A84" s="7" t="s">
        <v>21</v>
      </c>
      <c r="B84" s="13" t="s">
        <v>14</v>
      </c>
      <c r="C84" s="13" t="s">
        <v>50</v>
      </c>
      <c r="D84" s="13" t="s">
        <v>128</v>
      </c>
      <c r="E84" s="13" t="s">
        <v>22</v>
      </c>
      <c r="F84" s="35">
        <v>5.085</v>
      </c>
      <c r="G84" s="31">
        <v>5.101</v>
      </c>
      <c r="H84" s="31">
        <v>5.267</v>
      </c>
    </row>
    <row r="85" spans="1:8" ht="77.25" customHeight="1">
      <c r="A85" s="32" t="s">
        <v>93</v>
      </c>
      <c r="B85" s="13" t="s">
        <v>14</v>
      </c>
      <c r="C85" s="13" t="s">
        <v>50</v>
      </c>
      <c r="D85" s="13" t="s">
        <v>129</v>
      </c>
      <c r="E85" s="13"/>
      <c r="F85" s="35">
        <f aca="true" t="shared" si="10" ref="F85:H86">F86</f>
        <v>23.936</v>
      </c>
      <c r="G85" s="35">
        <f t="shared" si="10"/>
        <v>25.105</v>
      </c>
      <c r="H85" s="35">
        <f t="shared" si="10"/>
        <v>25.912</v>
      </c>
    </row>
    <row r="86" spans="1:8" ht="42" customHeight="1">
      <c r="A86" s="7" t="s">
        <v>19</v>
      </c>
      <c r="B86" s="13" t="s">
        <v>14</v>
      </c>
      <c r="C86" s="13" t="s">
        <v>50</v>
      </c>
      <c r="D86" s="13" t="s">
        <v>129</v>
      </c>
      <c r="E86" s="13" t="s">
        <v>20</v>
      </c>
      <c r="F86" s="35">
        <f t="shared" si="10"/>
        <v>23.936</v>
      </c>
      <c r="G86" s="35">
        <f t="shared" si="10"/>
        <v>25.105</v>
      </c>
      <c r="H86" s="35">
        <f t="shared" si="10"/>
        <v>25.912</v>
      </c>
    </row>
    <row r="87" spans="1:8" ht="60.75" customHeight="1">
      <c r="A87" s="7" t="s">
        <v>21</v>
      </c>
      <c r="B87" s="13" t="s">
        <v>14</v>
      </c>
      <c r="C87" s="13" t="s">
        <v>50</v>
      </c>
      <c r="D87" s="13" t="s">
        <v>129</v>
      </c>
      <c r="E87" s="13" t="s">
        <v>22</v>
      </c>
      <c r="F87" s="35">
        <v>23.936</v>
      </c>
      <c r="G87" s="31">
        <v>25.105</v>
      </c>
      <c r="H87" s="31">
        <v>25.912</v>
      </c>
    </row>
    <row r="88" spans="1:8" ht="60.75" customHeight="1">
      <c r="A88" s="7" t="s">
        <v>74</v>
      </c>
      <c r="B88" s="13" t="s">
        <v>14</v>
      </c>
      <c r="C88" s="13" t="s">
        <v>50</v>
      </c>
      <c r="D88" s="13" t="s">
        <v>130</v>
      </c>
      <c r="E88" s="13"/>
      <c r="F88" s="35">
        <f aca="true" t="shared" si="11" ref="F88:H89">F89</f>
        <v>8903.615</v>
      </c>
      <c r="G88" s="35">
        <f t="shared" si="11"/>
        <v>0</v>
      </c>
      <c r="H88" s="35">
        <f t="shared" si="11"/>
        <v>0</v>
      </c>
    </row>
    <row r="89" spans="1:8" ht="60.75" customHeight="1">
      <c r="A89" s="7" t="s">
        <v>19</v>
      </c>
      <c r="B89" s="13" t="s">
        <v>14</v>
      </c>
      <c r="C89" s="13" t="s">
        <v>50</v>
      </c>
      <c r="D89" s="13" t="s">
        <v>130</v>
      </c>
      <c r="E89" s="13" t="s">
        <v>20</v>
      </c>
      <c r="F89" s="35">
        <f t="shared" si="11"/>
        <v>8903.615</v>
      </c>
      <c r="G89" s="35">
        <f t="shared" si="11"/>
        <v>0</v>
      </c>
      <c r="H89" s="35">
        <f t="shared" si="11"/>
        <v>0</v>
      </c>
    </row>
    <row r="90" spans="1:8" ht="60.75" customHeight="1">
      <c r="A90" s="7" t="s">
        <v>21</v>
      </c>
      <c r="B90" s="13" t="s">
        <v>14</v>
      </c>
      <c r="C90" s="13" t="s">
        <v>50</v>
      </c>
      <c r="D90" s="13" t="s">
        <v>130</v>
      </c>
      <c r="E90" s="13" t="s">
        <v>22</v>
      </c>
      <c r="F90" s="35">
        <v>8903.615</v>
      </c>
      <c r="G90" s="31">
        <v>0</v>
      </c>
      <c r="H90" s="31">
        <v>0</v>
      </c>
    </row>
    <row r="91" spans="1:8" ht="41.25" customHeight="1">
      <c r="A91" s="40" t="s">
        <v>77</v>
      </c>
      <c r="B91" s="41" t="s">
        <v>14</v>
      </c>
      <c r="C91" s="41" t="s">
        <v>76</v>
      </c>
      <c r="D91" s="41"/>
      <c r="E91" s="41"/>
      <c r="F91" s="35">
        <f>F99+F102+F105+F92+F95</f>
        <v>692.06541</v>
      </c>
      <c r="G91" s="35">
        <f>G99+G102+G105+G92+G95</f>
        <v>180</v>
      </c>
      <c r="H91" s="35">
        <f>H99+H102+H105+H92+H95</f>
        <v>180</v>
      </c>
    </row>
    <row r="92" spans="1:8" ht="57.75" customHeight="1">
      <c r="A92" s="32" t="s">
        <v>95</v>
      </c>
      <c r="B92" s="13" t="s">
        <v>14</v>
      </c>
      <c r="C92" s="13" t="s">
        <v>76</v>
      </c>
      <c r="D92" s="13" t="s">
        <v>131</v>
      </c>
      <c r="E92" s="13"/>
      <c r="F92" s="35">
        <f aca="true" t="shared" si="12" ref="F92:H93">F93</f>
        <v>24.03428</v>
      </c>
      <c r="G92" s="35">
        <f t="shared" si="12"/>
        <v>180</v>
      </c>
      <c r="H92" s="35">
        <f t="shared" si="12"/>
        <v>180</v>
      </c>
    </row>
    <row r="93" spans="1:8" ht="66" customHeight="1">
      <c r="A93" s="7" t="s">
        <v>19</v>
      </c>
      <c r="B93" s="13" t="s">
        <v>14</v>
      </c>
      <c r="C93" s="13" t="s">
        <v>76</v>
      </c>
      <c r="D93" s="13" t="s">
        <v>131</v>
      </c>
      <c r="E93" s="13" t="s">
        <v>20</v>
      </c>
      <c r="F93" s="35">
        <f t="shared" si="12"/>
        <v>24.03428</v>
      </c>
      <c r="G93" s="35">
        <f t="shared" si="12"/>
        <v>180</v>
      </c>
      <c r="H93" s="35">
        <f t="shared" si="12"/>
        <v>180</v>
      </c>
    </row>
    <row r="94" spans="1:8" ht="57" customHeight="1">
      <c r="A94" s="7" t="s">
        <v>21</v>
      </c>
      <c r="B94" s="13" t="s">
        <v>14</v>
      </c>
      <c r="C94" s="13" t="s">
        <v>76</v>
      </c>
      <c r="D94" s="13" t="s">
        <v>131</v>
      </c>
      <c r="E94" s="13" t="s">
        <v>22</v>
      </c>
      <c r="F94" s="35">
        <v>24.03428</v>
      </c>
      <c r="G94" s="31">
        <v>180</v>
      </c>
      <c r="H94" s="31">
        <v>180</v>
      </c>
    </row>
    <row r="95" spans="1:8" ht="57" customHeight="1">
      <c r="A95" s="7" t="s">
        <v>136</v>
      </c>
      <c r="B95" s="13" t="s">
        <v>14</v>
      </c>
      <c r="C95" s="13" t="s">
        <v>76</v>
      </c>
      <c r="D95" s="13" t="s">
        <v>140</v>
      </c>
      <c r="E95" s="13"/>
      <c r="F95" s="35">
        <f aca="true" t="shared" si="13" ref="F95:H96">F96</f>
        <v>220.93582</v>
      </c>
      <c r="G95" s="35">
        <f t="shared" si="13"/>
        <v>0</v>
      </c>
      <c r="H95" s="35">
        <f t="shared" si="13"/>
        <v>0</v>
      </c>
    </row>
    <row r="96" spans="1:8" ht="57" customHeight="1">
      <c r="A96" s="7" t="s">
        <v>19</v>
      </c>
      <c r="B96" s="13" t="s">
        <v>14</v>
      </c>
      <c r="C96" s="13" t="s">
        <v>76</v>
      </c>
      <c r="D96" s="13" t="s">
        <v>140</v>
      </c>
      <c r="E96" s="13" t="s">
        <v>20</v>
      </c>
      <c r="F96" s="35">
        <f t="shared" si="13"/>
        <v>220.93582</v>
      </c>
      <c r="G96" s="35">
        <f t="shared" si="13"/>
        <v>0</v>
      </c>
      <c r="H96" s="35">
        <f t="shared" si="13"/>
        <v>0</v>
      </c>
    </row>
    <row r="97" spans="1:8" ht="57" customHeight="1">
      <c r="A97" s="7" t="s">
        <v>21</v>
      </c>
      <c r="B97" s="13" t="s">
        <v>14</v>
      </c>
      <c r="C97" s="13" t="s">
        <v>76</v>
      </c>
      <c r="D97" s="13" t="s">
        <v>140</v>
      </c>
      <c r="E97" s="13" t="s">
        <v>22</v>
      </c>
      <c r="F97" s="35">
        <v>220.93582</v>
      </c>
      <c r="G97" s="31">
        <v>0</v>
      </c>
      <c r="H97" s="31">
        <v>0</v>
      </c>
    </row>
    <row r="98" spans="1:8" ht="113.25" customHeight="1">
      <c r="A98" s="21" t="s">
        <v>111</v>
      </c>
      <c r="B98" s="13" t="s">
        <v>14</v>
      </c>
      <c r="C98" s="13" t="s">
        <v>76</v>
      </c>
      <c r="D98" s="13" t="s">
        <v>110</v>
      </c>
      <c r="E98" s="13"/>
      <c r="F98" s="35">
        <f>F102</f>
        <v>394.09531</v>
      </c>
      <c r="G98" s="35">
        <f>G102</f>
        <v>0</v>
      </c>
      <c r="H98" s="35">
        <f>H102</f>
        <v>0</v>
      </c>
    </row>
    <row r="99" spans="1:8" ht="75.75" customHeight="1" hidden="1">
      <c r="A99" s="21" t="s">
        <v>78</v>
      </c>
      <c r="B99" s="13" t="s">
        <v>14</v>
      </c>
      <c r="C99" s="13" t="s">
        <v>76</v>
      </c>
      <c r="D99" s="13" t="s">
        <v>81</v>
      </c>
      <c r="E99" s="13"/>
      <c r="F99" s="35">
        <f>F100</f>
        <v>0</v>
      </c>
      <c r="G99" s="30"/>
      <c r="H99" s="30"/>
    </row>
    <row r="100" spans="1:8" ht="47.25" customHeight="1" hidden="1">
      <c r="A100" s="7" t="s">
        <v>19</v>
      </c>
      <c r="B100" s="13" t="s">
        <v>14</v>
      </c>
      <c r="C100" s="13" t="s">
        <v>76</v>
      </c>
      <c r="D100" s="13" t="s">
        <v>81</v>
      </c>
      <c r="E100" s="13" t="s">
        <v>20</v>
      </c>
      <c r="F100" s="35">
        <f>F101</f>
        <v>0</v>
      </c>
      <c r="G100" s="30"/>
      <c r="H100" s="30"/>
    </row>
    <row r="101" spans="1:8" ht="15" customHeight="1" hidden="1">
      <c r="A101" s="7" t="s">
        <v>21</v>
      </c>
      <c r="B101" s="13" t="s">
        <v>14</v>
      </c>
      <c r="C101" s="13" t="s">
        <v>76</v>
      </c>
      <c r="D101" s="13" t="s">
        <v>81</v>
      </c>
      <c r="E101" s="13" t="s">
        <v>22</v>
      </c>
      <c r="F101" s="35"/>
      <c r="G101" s="30"/>
      <c r="H101" s="30"/>
    </row>
    <row r="102" spans="1:8" ht="28.5" customHeight="1" hidden="1">
      <c r="A102" s="23" t="s">
        <v>94</v>
      </c>
      <c r="B102" s="13" t="s">
        <v>14</v>
      </c>
      <c r="C102" s="13" t="s">
        <v>76</v>
      </c>
      <c r="D102" s="13" t="s">
        <v>110</v>
      </c>
      <c r="E102" s="13"/>
      <c r="F102" s="35">
        <f aca="true" t="shared" si="14" ref="F102:H103">F103</f>
        <v>394.09531</v>
      </c>
      <c r="G102" s="35">
        <f t="shared" si="14"/>
        <v>0</v>
      </c>
      <c r="H102" s="35">
        <f t="shared" si="14"/>
        <v>0</v>
      </c>
    </row>
    <row r="103" spans="1:8" ht="64.5" customHeight="1">
      <c r="A103" s="7" t="s">
        <v>19</v>
      </c>
      <c r="B103" s="13" t="s">
        <v>14</v>
      </c>
      <c r="C103" s="13" t="s">
        <v>76</v>
      </c>
      <c r="D103" s="13" t="s">
        <v>110</v>
      </c>
      <c r="E103" s="13" t="s">
        <v>20</v>
      </c>
      <c r="F103" s="35">
        <f t="shared" si="14"/>
        <v>394.09531</v>
      </c>
      <c r="G103" s="35">
        <f t="shared" si="14"/>
        <v>0</v>
      </c>
      <c r="H103" s="35">
        <f t="shared" si="14"/>
        <v>0</v>
      </c>
    </row>
    <row r="104" spans="1:8" ht="57.75" customHeight="1">
      <c r="A104" s="7" t="s">
        <v>21</v>
      </c>
      <c r="B104" s="13" t="s">
        <v>14</v>
      </c>
      <c r="C104" s="13" t="s">
        <v>76</v>
      </c>
      <c r="D104" s="13" t="s">
        <v>110</v>
      </c>
      <c r="E104" s="13" t="s">
        <v>22</v>
      </c>
      <c r="F104" s="35">
        <v>394.09531</v>
      </c>
      <c r="G104" s="31">
        <v>0</v>
      </c>
      <c r="H104" s="31">
        <v>0</v>
      </c>
    </row>
    <row r="105" spans="1:8" ht="79.5" customHeight="1">
      <c r="A105" s="23" t="s">
        <v>115</v>
      </c>
      <c r="B105" s="13" t="s">
        <v>14</v>
      </c>
      <c r="C105" s="13" t="s">
        <v>76</v>
      </c>
      <c r="D105" s="13" t="s">
        <v>112</v>
      </c>
      <c r="E105" s="13"/>
      <c r="F105" s="35">
        <f aca="true" t="shared" si="15" ref="F105:H106">F106</f>
        <v>53</v>
      </c>
      <c r="G105" s="35">
        <f t="shared" si="15"/>
        <v>0</v>
      </c>
      <c r="H105" s="35">
        <f t="shared" si="15"/>
        <v>0</v>
      </c>
    </row>
    <row r="106" spans="1:8" ht="72" customHeight="1">
      <c r="A106" s="7" t="s">
        <v>19</v>
      </c>
      <c r="B106" s="13" t="s">
        <v>14</v>
      </c>
      <c r="C106" s="13" t="s">
        <v>76</v>
      </c>
      <c r="D106" s="13" t="s">
        <v>112</v>
      </c>
      <c r="E106" s="13" t="s">
        <v>20</v>
      </c>
      <c r="F106" s="35">
        <f t="shared" si="15"/>
        <v>53</v>
      </c>
      <c r="G106" s="35">
        <f t="shared" si="15"/>
        <v>0</v>
      </c>
      <c r="H106" s="35">
        <f t="shared" si="15"/>
        <v>0</v>
      </c>
    </row>
    <row r="107" spans="1:8" ht="57.75" customHeight="1">
      <c r="A107" s="7" t="s">
        <v>21</v>
      </c>
      <c r="B107" s="13" t="s">
        <v>14</v>
      </c>
      <c r="C107" s="13" t="s">
        <v>76</v>
      </c>
      <c r="D107" s="13" t="s">
        <v>112</v>
      </c>
      <c r="E107" s="13" t="s">
        <v>22</v>
      </c>
      <c r="F107" s="35">
        <v>53</v>
      </c>
      <c r="G107" s="31">
        <v>0</v>
      </c>
      <c r="H107" s="31">
        <v>0</v>
      </c>
    </row>
    <row r="108" spans="1:8" ht="27.75" customHeight="1">
      <c r="A108" s="9" t="s">
        <v>51</v>
      </c>
      <c r="B108" s="8" t="s">
        <v>52</v>
      </c>
      <c r="C108" s="8"/>
      <c r="D108" s="8"/>
      <c r="E108" s="8"/>
      <c r="F108" s="28">
        <f>F109+F113</f>
        <v>1667.606</v>
      </c>
      <c r="G108" s="28">
        <f>G109+G113</f>
        <v>1430.665</v>
      </c>
      <c r="H108" s="28">
        <f>H109+H113</f>
        <v>1505.665</v>
      </c>
    </row>
    <row r="109" spans="1:8" ht="25.5" customHeight="1">
      <c r="A109" s="9" t="s">
        <v>53</v>
      </c>
      <c r="B109" s="8" t="s">
        <v>52</v>
      </c>
      <c r="C109" s="8" t="s">
        <v>38</v>
      </c>
      <c r="D109" s="8"/>
      <c r="E109" s="8"/>
      <c r="F109" s="28">
        <f>F110</f>
        <v>487.098</v>
      </c>
      <c r="G109" s="28">
        <f aca="true" t="shared" si="16" ref="G109:H111">G110</f>
        <v>200</v>
      </c>
      <c r="H109" s="28">
        <f t="shared" si="16"/>
        <v>200</v>
      </c>
    </row>
    <row r="110" spans="1:8" ht="178.5" customHeight="1">
      <c r="A110" s="32" t="s">
        <v>96</v>
      </c>
      <c r="B110" s="8" t="s">
        <v>52</v>
      </c>
      <c r="C110" s="8" t="s">
        <v>38</v>
      </c>
      <c r="D110" s="8" t="s">
        <v>132</v>
      </c>
      <c r="E110" s="8"/>
      <c r="F110" s="28">
        <f>F111</f>
        <v>487.098</v>
      </c>
      <c r="G110" s="28">
        <f t="shared" si="16"/>
        <v>200</v>
      </c>
      <c r="H110" s="28">
        <f t="shared" si="16"/>
        <v>200</v>
      </c>
    </row>
    <row r="111" spans="1:8" ht="61.5" customHeight="1">
      <c r="A111" s="7" t="s">
        <v>19</v>
      </c>
      <c r="B111" s="8" t="s">
        <v>52</v>
      </c>
      <c r="C111" s="8" t="s">
        <v>38</v>
      </c>
      <c r="D111" s="8" t="s">
        <v>132</v>
      </c>
      <c r="E111" s="8" t="s">
        <v>20</v>
      </c>
      <c r="F111" s="28">
        <f>F112</f>
        <v>487.098</v>
      </c>
      <c r="G111" s="28">
        <f t="shared" si="16"/>
        <v>200</v>
      </c>
      <c r="H111" s="28">
        <f t="shared" si="16"/>
        <v>200</v>
      </c>
    </row>
    <row r="112" spans="1:8" ht="57" customHeight="1">
      <c r="A112" s="7" t="s">
        <v>21</v>
      </c>
      <c r="B112" s="8" t="s">
        <v>52</v>
      </c>
      <c r="C112" s="8" t="s">
        <v>38</v>
      </c>
      <c r="D112" s="8" t="s">
        <v>132</v>
      </c>
      <c r="E112" s="8" t="s">
        <v>22</v>
      </c>
      <c r="F112" s="28">
        <v>487.098</v>
      </c>
      <c r="G112" s="31">
        <v>200</v>
      </c>
      <c r="H112" s="31">
        <v>200</v>
      </c>
    </row>
    <row r="113" spans="1:8" ht="24" customHeight="1">
      <c r="A113" s="9" t="s">
        <v>54</v>
      </c>
      <c r="B113" s="8" t="s">
        <v>52</v>
      </c>
      <c r="C113" s="8" t="s">
        <v>40</v>
      </c>
      <c r="D113" s="8"/>
      <c r="E113" s="8"/>
      <c r="F113" s="28">
        <f>F114+F120+F124+F129</f>
        <v>1180.508</v>
      </c>
      <c r="G113" s="28">
        <f>G114+G120+G124+G129+G132</f>
        <v>1230.665</v>
      </c>
      <c r="H113" s="28">
        <f>H114+H120+H124+H129+H132</f>
        <v>1305.665</v>
      </c>
    </row>
    <row r="114" spans="1:8" ht="34.5" customHeight="1">
      <c r="A114" s="32" t="s">
        <v>98</v>
      </c>
      <c r="B114" s="8" t="s">
        <v>52</v>
      </c>
      <c r="C114" s="8" t="s">
        <v>40</v>
      </c>
      <c r="D114" s="8" t="s">
        <v>133</v>
      </c>
      <c r="E114" s="8"/>
      <c r="F114" s="28">
        <f>F115+F118</f>
        <v>910.328</v>
      </c>
      <c r="G114" s="28">
        <f>G115+G118</f>
        <v>1035.665</v>
      </c>
      <c r="H114" s="28">
        <f>H115+H118</f>
        <v>1095.665</v>
      </c>
    </row>
    <row r="115" spans="1:8" ht="57.75" customHeight="1">
      <c r="A115" s="7" t="s">
        <v>19</v>
      </c>
      <c r="B115" s="8" t="s">
        <v>52</v>
      </c>
      <c r="C115" s="8" t="s">
        <v>40</v>
      </c>
      <c r="D115" s="8" t="s">
        <v>133</v>
      </c>
      <c r="E115" s="8" t="s">
        <v>20</v>
      </c>
      <c r="F115" s="28">
        <f>F116</f>
        <v>877.28878</v>
      </c>
      <c r="G115" s="28">
        <f>G116</f>
        <v>1035.665</v>
      </c>
      <c r="H115" s="28">
        <f>H116</f>
        <v>1095.665</v>
      </c>
    </row>
    <row r="116" spans="1:8" ht="57.75" customHeight="1">
      <c r="A116" s="7" t="s">
        <v>21</v>
      </c>
      <c r="B116" s="8" t="s">
        <v>52</v>
      </c>
      <c r="C116" s="8" t="s">
        <v>40</v>
      </c>
      <c r="D116" s="8" t="s">
        <v>133</v>
      </c>
      <c r="E116" s="8" t="s">
        <v>22</v>
      </c>
      <c r="F116" s="28">
        <v>877.28878</v>
      </c>
      <c r="G116" s="31">
        <v>1035.665</v>
      </c>
      <c r="H116" s="31">
        <v>1095.665</v>
      </c>
    </row>
    <row r="117" spans="1:8" ht="16.5" customHeight="1" hidden="1">
      <c r="A117" s="12" t="s">
        <v>46</v>
      </c>
      <c r="B117" s="8" t="s">
        <v>52</v>
      </c>
      <c r="C117" s="8" t="s">
        <v>40</v>
      </c>
      <c r="D117" s="8" t="s">
        <v>97</v>
      </c>
      <c r="E117" s="8" t="s">
        <v>47</v>
      </c>
      <c r="F117" s="28">
        <v>0</v>
      </c>
      <c r="G117" s="30"/>
      <c r="H117" s="30"/>
    </row>
    <row r="118" spans="1:8" ht="18.75">
      <c r="A118" s="9" t="s">
        <v>23</v>
      </c>
      <c r="B118" s="8" t="s">
        <v>52</v>
      </c>
      <c r="C118" s="8" t="s">
        <v>40</v>
      </c>
      <c r="D118" s="8" t="s">
        <v>113</v>
      </c>
      <c r="E118" s="8" t="s">
        <v>24</v>
      </c>
      <c r="F118" s="28">
        <f>F119</f>
        <v>33.03922</v>
      </c>
      <c r="G118" s="28">
        <f>G119</f>
        <v>0</v>
      </c>
      <c r="H118" s="28">
        <f>H119</f>
        <v>0</v>
      </c>
    </row>
    <row r="119" spans="1:8" ht="18" customHeight="1">
      <c r="A119" s="22" t="s">
        <v>80</v>
      </c>
      <c r="B119" s="8" t="s">
        <v>52</v>
      </c>
      <c r="C119" s="8" t="s">
        <v>40</v>
      </c>
      <c r="D119" s="8" t="s">
        <v>113</v>
      </c>
      <c r="E119" s="8" t="s">
        <v>79</v>
      </c>
      <c r="F119" s="28">
        <v>33.03922</v>
      </c>
      <c r="G119" s="37">
        <v>0</v>
      </c>
      <c r="H119" s="37">
        <v>0</v>
      </c>
    </row>
    <row r="120" spans="1:8" ht="18.75" hidden="1">
      <c r="A120" s="9" t="s">
        <v>55</v>
      </c>
      <c r="B120" s="8" t="s">
        <v>52</v>
      </c>
      <c r="C120" s="8" t="s">
        <v>40</v>
      </c>
      <c r="D120" s="8" t="s">
        <v>56</v>
      </c>
      <c r="E120" s="8"/>
      <c r="F120" s="27">
        <f>F121</f>
        <v>0</v>
      </c>
      <c r="G120" s="29"/>
      <c r="H120" s="29"/>
    </row>
    <row r="121" spans="1:8" ht="56.25" hidden="1">
      <c r="A121" s="7" t="s">
        <v>19</v>
      </c>
      <c r="B121" s="8" t="s">
        <v>52</v>
      </c>
      <c r="C121" s="8" t="s">
        <v>40</v>
      </c>
      <c r="D121" s="8" t="s">
        <v>56</v>
      </c>
      <c r="E121" s="8" t="s">
        <v>20</v>
      </c>
      <c r="F121" s="27">
        <f>F122</f>
        <v>0</v>
      </c>
      <c r="G121" s="29"/>
      <c r="H121" s="29"/>
    </row>
    <row r="122" spans="1:8" ht="56.25" hidden="1">
      <c r="A122" s="7" t="s">
        <v>21</v>
      </c>
      <c r="B122" s="8" t="s">
        <v>52</v>
      </c>
      <c r="C122" s="8" t="s">
        <v>40</v>
      </c>
      <c r="D122" s="8" t="s">
        <v>56</v>
      </c>
      <c r="E122" s="8" t="s">
        <v>22</v>
      </c>
      <c r="F122" s="27"/>
      <c r="G122" s="29"/>
      <c r="H122" s="29"/>
    </row>
    <row r="123" spans="1:8" ht="56.25" hidden="1">
      <c r="A123" s="12" t="s">
        <v>46</v>
      </c>
      <c r="B123" s="8" t="s">
        <v>52</v>
      </c>
      <c r="C123" s="8" t="s">
        <v>40</v>
      </c>
      <c r="D123" s="8" t="s">
        <v>56</v>
      </c>
      <c r="E123" s="8" t="s">
        <v>47</v>
      </c>
      <c r="F123" s="27">
        <v>0</v>
      </c>
      <c r="G123" s="29"/>
      <c r="H123" s="29"/>
    </row>
    <row r="124" spans="1:8" ht="43.5" customHeight="1">
      <c r="A124" s="32" t="s">
        <v>99</v>
      </c>
      <c r="B124" s="8" t="s">
        <v>52</v>
      </c>
      <c r="C124" s="8" t="s">
        <v>40</v>
      </c>
      <c r="D124" s="8" t="s">
        <v>134</v>
      </c>
      <c r="E124" s="8"/>
      <c r="F124" s="28">
        <f>F125+F128</f>
        <v>52.739</v>
      </c>
      <c r="G124" s="28">
        <f aca="true" t="shared" si="17" ref="F124:H125">G125</f>
        <v>45</v>
      </c>
      <c r="H124" s="28">
        <f t="shared" si="17"/>
        <v>60</v>
      </c>
    </row>
    <row r="125" spans="1:8" ht="60.75" customHeight="1">
      <c r="A125" s="7" t="s">
        <v>19</v>
      </c>
      <c r="B125" s="8" t="s">
        <v>52</v>
      </c>
      <c r="C125" s="8" t="s">
        <v>40</v>
      </c>
      <c r="D125" s="8" t="s">
        <v>134</v>
      </c>
      <c r="E125" s="8" t="s">
        <v>20</v>
      </c>
      <c r="F125" s="28">
        <f t="shared" si="17"/>
        <v>14.872</v>
      </c>
      <c r="G125" s="28">
        <f t="shared" si="17"/>
        <v>45</v>
      </c>
      <c r="H125" s="28">
        <f t="shared" si="17"/>
        <v>60</v>
      </c>
    </row>
    <row r="126" spans="1:8" ht="56.25">
      <c r="A126" s="7" t="s">
        <v>21</v>
      </c>
      <c r="B126" s="8" t="s">
        <v>52</v>
      </c>
      <c r="C126" s="8" t="s">
        <v>40</v>
      </c>
      <c r="D126" s="8" t="s">
        <v>134</v>
      </c>
      <c r="E126" s="8" t="s">
        <v>22</v>
      </c>
      <c r="F126" s="28">
        <v>14.872</v>
      </c>
      <c r="G126" s="31">
        <v>45</v>
      </c>
      <c r="H126" s="31">
        <v>60</v>
      </c>
    </row>
    <row r="127" spans="1:8" ht="56.25">
      <c r="A127" s="43" t="s">
        <v>149</v>
      </c>
      <c r="B127" s="8" t="s">
        <v>52</v>
      </c>
      <c r="C127" s="8" t="s">
        <v>40</v>
      </c>
      <c r="D127" s="8" t="s">
        <v>134</v>
      </c>
      <c r="E127" s="8" t="s">
        <v>150</v>
      </c>
      <c r="F127" s="28">
        <f>F128</f>
        <v>37.867</v>
      </c>
      <c r="G127" s="31"/>
      <c r="H127" s="31"/>
    </row>
    <row r="128" spans="1:8" ht="18.75">
      <c r="A128" s="7" t="s">
        <v>142</v>
      </c>
      <c r="B128" s="8" t="s">
        <v>52</v>
      </c>
      <c r="C128" s="8" t="s">
        <v>40</v>
      </c>
      <c r="D128" s="8" t="s">
        <v>134</v>
      </c>
      <c r="E128" s="8" t="s">
        <v>141</v>
      </c>
      <c r="F128" s="28">
        <v>37.867</v>
      </c>
      <c r="G128" s="31">
        <v>0</v>
      </c>
      <c r="H128" s="31">
        <v>0</v>
      </c>
    </row>
    <row r="129" spans="1:8" ht="45.75" customHeight="1">
      <c r="A129" s="32" t="s">
        <v>100</v>
      </c>
      <c r="B129" s="8" t="s">
        <v>52</v>
      </c>
      <c r="C129" s="8" t="s">
        <v>40</v>
      </c>
      <c r="D129" s="8" t="s">
        <v>135</v>
      </c>
      <c r="E129" s="8"/>
      <c r="F129" s="28">
        <f>F130+F134+F136</f>
        <v>217.441</v>
      </c>
      <c r="G129" s="28">
        <f>G130+G135+G137</f>
        <v>150</v>
      </c>
      <c r="H129" s="28">
        <f>H130+H135+H137</f>
        <v>150</v>
      </c>
    </row>
    <row r="130" spans="1:8" ht="63.75" customHeight="1">
      <c r="A130" s="7" t="s">
        <v>19</v>
      </c>
      <c r="B130" s="8" t="s">
        <v>52</v>
      </c>
      <c r="C130" s="8" t="s">
        <v>40</v>
      </c>
      <c r="D130" s="8" t="s">
        <v>135</v>
      </c>
      <c r="E130" s="8" t="s">
        <v>20</v>
      </c>
      <c r="F130" s="28">
        <f>F131</f>
        <v>165.441</v>
      </c>
      <c r="G130" s="28">
        <f>G131</f>
        <v>150</v>
      </c>
      <c r="H130" s="28">
        <f>H131</f>
        <v>150</v>
      </c>
    </row>
    <row r="131" spans="1:8" ht="57.75" customHeight="1">
      <c r="A131" s="7" t="s">
        <v>21</v>
      </c>
      <c r="B131" s="8" t="s">
        <v>52</v>
      </c>
      <c r="C131" s="8" t="s">
        <v>40</v>
      </c>
      <c r="D131" s="8" t="s">
        <v>135</v>
      </c>
      <c r="E131" s="8" t="s">
        <v>22</v>
      </c>
      <c r="F131" s="28">
        <v>165.441</v>
      </c>
      <c r="G131" s="31">
        <v>150</v>
      </c>
      <c r="H131" s="31">
        <v>150</v>
      </c>
    </row>
    <row r="132" spans="1:8" ht="37.5" hidden="1">
      <c r="A132" s="7" t="s">
        <v>75</v>
      </c>
      <c r="B132" s="8" t="s">
        <v>52</v>
      </c>
      <c r="C132" s="8" t="s">
        <v>40</v>
      </c>
      <c r="D132" s="8" t="s">
        <v>114</v>
      </c>
      <c r="E132" s="8"/>
      <c r="F132" s="28">
        <f>F133</f>
        <v>0</v>
      </c>
      <c r="G132" s="28">
        <f>G133</f>
        <v>0</v>
      </c>
      <c r="H132" s="28">
        <f>H133</f>
        <v>0</v>
      </c>
    </row>
    <row r="133" spans="1:8" ht="56.25" hidden="1">
      <c r="A133" s="7" t="s">
        <v>19</v>
      </c>
      <c r="B133" s="8" t="s">
        <v>52</v>
      </c>
      <c r="C133" s="8" t="s">
        <v>40</v>
      </c>
      <c r="D133" s="8" t="s">
        <v>114</v>
      </c>
      <c r="E133" s="8" t="s">
        <v>20</v>
      </c>
      <c r="F133" s="28"/>
      <c r="G133" s="28">
        <f>G135</f>
        <v>0</v>
      </c>
      <c r="H133" s="28">
        <f>H135</f>
        <v>0</v>
      </c>
    </row>
    <row r="134" spans="1:8" ht="56.25">
      <c r="A134" s="43" t="s">
        <v>149</v>
      </c>
      <c r="B134" s="8" t="s">
        <v>52</v>
      </c>
      <c r="C134" s="8" t="s">
        <v>40</v>
      </c>
      <c r="D134" s="8" t="s">
        <v>135</v>
      </c>
      <c r="E134" s="8" t="s">
        <v>150</v>
      </c>
      <c r="F134" s="28">
        <f>F135</f>
        <v>50</v>
      </c>
      <c r="G134" s="28"/>
      <c r="H134" s="28"/>
    </row>
    <row r="135" spans="1:8" ht="18.75">
      <c r="A135" s="7" t="s">
        <v>142</v>
      </c>
      <c r="B135" s="8" t="s">
        <v>52</v>
      </c>
      <c r="C135" s="8" t="s">
        <v>40</v>
      </c>
      <c r="D135" s="8" t="s">
        <v>135</v>
      </c>
      <c r="E135" s="8" t="s">
        <v>141</v>
      </c>
      <c r="F135" s="28">
        <v>50</v>
      </c>
      <c r="G135" s="31">
        <v>0</v>
      </c>
      <c r="H135" s="31">
        <v>0</v>
      </c>
    </row>
    <row r="136" spans="1:8" ht="18.75">
      <c r="A136" s="9" t="s">
        <v>23</v>
      </c>
      <c r="B136" s="8" t="s">
        <v>52</v>
      </c>
      <c r="C136" s="8" t="s">
        <v>40</v>
      </c>
      <c r="D136" s="8" t="s">
        <v>135</v>
      </c>
      <c r="E136" s="8" t="s">
        <v>24</v>
      </c>
      <c r="F136" s="28">
        <f>F137</f>
        <v>2</v>
      </c>
      <c r="G136" s="31"/>
      <c r="H136" s="31"/>
    </row>
    <row r="137" spans="1:8" ht="18" customHeight="1">
      <c r="A137" s="7" t="s">
        <v>80</v>
      </c>
      <c r="B137" s="8" t="s">
        <v>52</v>
      </c>
      <c r="C137" s="8" t="s">
        <v>40</v>
      </c>
      <c r="D137" s="8" t="s">
        <v>135</v>
      </c>
      <c r="E137" s="8" t="s">
        <v>79</v>
      </c>
      <c r="F137" s="28">
        <v>2</v>
      </c>
      <c r="G137" s="31"/>
      <c r="H137" s="31"/>
    </row>
    <row r="138" spans="1:8" ht="0.75" customHeight="1" hidden="1">
      <c r="A138" s="9" t="s">
        <v>57</v>
      </c>
      <c r="B138" s="8" t="s">
        <v>58</v>
      </c>
      <c r="C138" s="8"/>
      <c r="D138" s="8"/>
      <c r="E138" s="8"/>
      <c r="F138" s="27">
        <f>F139</f>
        <v>0</v>
      </c>
      <c r="G138" s="29"/>
      <c r="H138" s="29"/>
    </row>
    <row r="139" spans="1:8" ht="18.75" hidden="1">
      <c r="A139" s="9" t="s">
        <v>59</v>
      </c>
      <c r="B139" s="8" t="s">
        <v>58</v>
      </c>
      <c r="C139" s="8" t="s">
        <v>12</v>
      </c>
      <c r="D139" s="8"/>
      <c r="E139" s="8"/>
      <c r="F139" s="27">
        <f>F140</f>
        <v>0</v>
      </c>
      <c r="G139" s="29"/>
      <c r="H139" s="29"/>
    </row>
    <row r="140" spans="1:8" ht="37.5" hidden="1">
      <c r="A140" s="15" t="s">
        <v>60</v>
      </c>
      <c r="B140" s="8" t="s">
        <v>58</v>
      </c>
      <c r="C140" s="8" t="s">
        <v>12</v>
      </c>
      <c r="D140" s="8" t="s">
        <v>61</v>
      </c>
      <c r="E140" s="8"/>
      <c r="F140" s="27">
        <f>F141</f>
        <v>0</v>
      </c>
      <c r="G140" s="29"/>
      <c r="H140" s="29"/>
    </row>
    <row r="141" spans="1:8" ht="56.25" hidden="1">
      <c r="A141" s="7" t="s">
        <v>62</v>
      </c>
      <c r="B141" s="8" t="s">
        <v>58</v>
      </c>
      <c r="C141" s="8" t="s">
        <v>12</v>
      </c>
      <c r="D141" s="8" t="s">
        <v>61</v>
      </c>
      <c r="E141" s="8" t="s">
        <v>63</v>
      </c>
      <c r="F141" s="27">
        <f>F142</f>
        <v>0</v>
      </c>
      <c r="G141" s="29"/>
      <c r="H141" s="29"/>
    </row>
    <row r="142" spans="1:8" ht="18.75" hidden="1">
      <c r="A142" s="16" t="s">
        <v>64</v>
      </c>
      <c r="B142" s="8" t="s">
        <v>58</v>
      </c>
      <c r="C142" s="8" t="s">
        <v>12</v>
      </c>
      <c r="D142" s="8" t="s">
        <v>61</v>
      </c>
      <c r="E142" s="8" t="s">
        <v>65</v>
      </c>
      <c r="F142" s="27"/>
      <c r="G142" s="29"/>
      <c r="H142" s="29"/>
    </row>
    <row r="143" spans="1:8" ht="24.75" customHeight="1">
      <c r="A143" s="9" t="s">
        <v>66</v>
      </c>
      <c r="B143" s="8" t="s">
        <v>67</v>
      </c>
      <c r="C143" s="8"/>
      <c r="D143" s="8"/>
      <c r="E143" s="8"/>
      <c r="F143" s="28">
        <f>F144</f>
        <v>92.145</v>
      </c>
      <c r="G143" s="28">
        <f aca="true" t="shared" si="18" ref="G143:H146">G144</f>
        <v>73.8</v>
      </c>
      <c r="H143" s="28">
        <f t="shared" si="18"/>
        <v>73.8</v>
      </c>
    </row>
    <row r="144" spans="1:8" ht="24.75" customHeight="1">
      <c r="A144" s="9" t="s">
        <v>68</v>
      </c>
      <c r="B144" s="13" t="s">
        <v>67</v>
      </c>
      <c r="C144" s="13" t="s">
        <v>12</v>
      </c>
      <c r="D144" s="13"/>
      <c r="E144" s="13"/>
      <c r="F144" s="35">
        <f>F145</f>
        <v>92.145</v>
      </c>
      <c r="G144" s="35">
        <f t="shared" si="18"/>
        <v>73.8</v>
      </c>
      <c r="H144" s="35">
        <f t="shared" si="18"/>
        <v>73.8</v>
      </c>
    </row>
    <row r="145" spans="1:8" ht="66" customHeight="1">
      <c r="A145" s="36" t="s">
        <v>101</v>
      </c>
      <c r="B145" s="13" t="s">
        <v>67</v>
      </c>
      <c r="C145" s="13" t="s">
        <v>12</v>
      </c>
      <c r="D145" s="13" t="s">
        <v>116</v>
      </c>
      <c r="E145" s="13"/>
      <c r="F145" s="35">
        <f>F146</f>
        <v>92.145</v>
      </c>
      <c r="G145" s="35">
        <f t="shared" si="18"/>
        <v>73.8</v>
      </c>
      <c r="H145" s="35">
        <f t="shared" si="18"/>
        <v>73.8</v>
      </c>
    </row>
    <row r="146" spans="1:8" ht="45" customHeight="1">
      <c r="A146" s="7" t="s">
        <v>69</v>
      </c>
      <c r="B146" s="13" t="s">
        <v>67</v>
      </c>
      <c r="C146" s="13" t="s">
        <v>12</v>
      </c>
      <c r="D146" s="13" t="s">
        <v>116</v>
      </c>
      <c r="E146" s="13" t="s">
        <v>70</v>
      </c>
      <c r="F146" s="35">
        <f>F147</f>
        <v>92.145</v>
      </c>
      <c r="G146" s="35">
        <f t="shared" si="18"/>
        <v>73.8</v>
      </c>
      <c r="H146" s="35">
        <f t="shared" si="18"/>
        <v>73.8</v>
      </c>
    </row>
    <row r="147" spans="1:8" ht="38.25" customHeight="1">
      <c r="A147" s="7" t="s">
        <v>71</v>
      </c>
      <c r="B147" s="13" t="s">
        <v>67</v>
      </c>
      <c r="C147" s="13" t="s">
        <v>12</v>
      </c>
      <c r="D147" s="13" t="s">
        <v>116</v>
      </c>
      <c r="E147" s="13" t="s">
        <v>72</v>
      </c>
      <c r="F147" s="35">
        <v>92.145</v>
      </c>
      <c r="G147" s="30">
        <v>73.8</v>
      </c>
      <c r="H147" s="30">
        <v>73.8</v>
      </c>
    </row>
    <row r="148" spans="1:8" ht="37.5">
      <c r="A148" s="17" t="s">
        <v>143</v>
      </c>
      <c r="B148" s="13" t="s">
        <v>32</v>
      </c>
      <c r="C148" s="13"/>
      <c r="D148" s="13"/>
      <c r="E148" s="13"/>
      <c r="F148" s="14">
        <f aca="true" t="shared" si="19" ref="F148:H149">F149</f>
        <v>0.3</v>
      </c>
      <c r="G148" s="14">
        <f t="shared" si="19"/>
        <v>0</v>
      </c>
      <c r="H148" s="14">
        <f t="shared" si="19"/>
        <v>0</v>
      </c>
    </row>
    <row r="149" spans="1:8" ht="37.5">
      <c r="A149" s="17" t="s">
        <v>145</v>
      </c>
      <c r="B149" s="13" t="s">
        <v>32</v>
      </c>
      <c r="C149" s="13" t="s">
        <v>12</v>
      </c>
      <c r="D149" s="13"/>
      <c r="E149" s="13"/>
      <c r="F149" s="14">
        <f t="shared" si="19"/>
        <v>0.3</v>
      </c>
      <c r="G149" s="14">
        <f t="shared" si="19"/>
        <v>0</v>
      </c>
      <c r="H149" s="14">
        <f t="shared" si="19"/>
        <v>0</v>
      </c>
    </row>
    <row r="150" spans="1:8" ht="37.5">
      <c r="A150" s="17" t="s">
        <v>144</v>
      </c>
      <c r="B150" s="13" t="s">
        <v>32</v>
      </c>
      <c r="C150" s="13" t="s">
        <v>12</v>
      </c>
      <c r="D150" s="13" t="s">
        <v>146</v>
      </c>
      <c r="E150" s="13"/>
      <c r="F150" s="14">
        <f>F152</f>
        <v>0.3</v>
      </c>
      <c r="G150" s="14">
        <f>G152</f>
        <v>0</v>
      </c>
      <c r="H150" s="14">
        <f>H152</f>
        <v>0</v>
      </c>
    </row>
    <row r="151" spans="1:8" ht="37.5">
      <c r="A151" s="44" t="s">
        <v>143</v>
      </c>
      <c r="B151" s="13" t="s">
        <v>32</v>
      </c>
      <c r="C151" s="13" t="s">
        <v>12</v>
      </c>
      <c r="D151" s="13" t="s">
        <v>146</v>
      </c>
      <c r="E151" s="13" t="s">
        <v>151</v>
      </c>
      <c r="F151" s="14">
        <f>F152</f>
        <v>0.3</v>
      </c>
      <c r="G151" s="14"/>
      <c r="H151" s="14"/>
    </row>
    <row r="152" spans="1:8" ht="18.75">
      <c r="A152" s="17" t="s">
        <v>147</v>
      </c>
      <c r="B152" s="13" t="s">
        <v>32</v>
      </c>
      <c r="C152" s="13" t="s">
        <v>12</v>
      </c>
      <c r="D152" s="13" t="s">
        <v>146</v>
      </c>
      <c r="E152" s="13" t="s">
        <v>148</v>
      </c>
      <c r="F152" s="14">
        <v>0.3</v>
      </c>
      <c r="G152" s="26">
        <v>0</v>
      </c>
      <c r="H152" s="26">
        <v>0</v>
      </c>
    </row>
    <row r="153" spans="1:8" ht="18.75">
      <c r="A153" s="3"/>
      <c r="B153" s="18"/>
      <c r="C153" s="18"/>
      <c r="D153" s="19" t="s">
        <v>73</v>
      </c>
      <c r="E153" s="19"/>
      <c r="F153" s="20">
        <f>F16+F56+F66+F71+F108+F138+F143+F148</f>
        <v>16593.46918</v>
      </c>
      <c r="G153" s="20">
        <f>G16+G56+G66+G71+G108+G138+G143</f>
        <v>5889.829000000001</v>
      </c>
      <c r="H153" s="20">
        <f>H16+H56+H66+H71+H108+H138+H143</f>
        <v>6166.32</v>
      </c>
    </row>
  </sheetData>
  <sheetProtection selectLockedCells="1" selectUnlockedCells="1"/>
  <mergeCells count="12">
    <mergeCell ref="D13:H13"/>
    <mergeCell ref="A8:H8"/>
    <mergeCell ref="A9:H9"/>
    <mergeCell ref="A10:H10"/>
    <mergeCell ref="A11:H11"/>
    <mergeCell ref="A12:H12"/>
    <mergeCell ref="B1:H1"/>
    <mergeCell ref="B2:H2"/>
    <mergeCell ref="A3:H3"/>
    <mergeCell ref="A4:H4"/>
    <mergeCell ref="A5:H5"/>
    <mergeCell ref="A6:H6"/>
  </mergeCells>
  <printOptions/>
  <pageMargins left="0.3937007874015748" right="0.35433070866141736" top="0.5511811023622047" bottom="0.5118110236220472" header="0.5118110236220472" footer="0.5118110236220472"/>
  <pageSetup fitToHeight="5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2023-01-12T11:09:54Z</cp:lastPrinted>
  <dcterms:modified xsi:type="dcterms:W3CDTF">2023-01-12T11:10:00Z</dcterms:modified>
  <cp:category/>
  <cp:version/>
  <cp:contentType/>
  <cp:contentStatus/>
</cp:coreProperties>
</file>